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B3F23665-39AA-4F34-8480-785697D099D7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 ANEXA 1" sheetId="7" r:id="rId1"/>
    <sheet name=" ANEXA 2" sheetId="8" r:id="rId2"/>
    <sheet name="ANEXA 3" sheetId="9" r:id="rId3"/>
  </sheets>
  <calcPr calcId="191029" iterateDelta="1E-4"/>
</workbook>
</file>

<file path=xl/calcChain.xml><?xml version="1.0" encoding="utf-8"?>
<calcChain xmlns="http://schemas.openxmlformats.org/spreadsheetml/2006/main">
  <c r="F15" i="9" l="1"/>
  <c r="F11" i="9"/>
  <c r="E5" i="9"/>
  <c r="E20" i="8"/>
  <c r="F20" i="8"/>
  <c r="F12" i="8"/>
  <c r="F10" i="8"/>
  <c r="E6" i="8"/>
  <c r="F24" i="9"/>
  <c r="E23" i="9"/>
  <c r="G23" i="9" s="1"/>
  <c r="E22" i="9"/>
  <c r="G22" i="9" s="1"/>
  <c r="F21" i="9"/>
  <c r="E20" i="9"/>
  <c r="G20" i="9" s="1"/>
  <c r="E19" i="9"/>
  <c r="G19" i="9" s="1"/>
  <c r="F18" i="9"/>
  <c r="E17" i="9"/>
  <c r="G17" i="9" s="1"/>
  <c r="E16" i="9"/>
  <c r="G16" i="9" s="1"/>
  <c r="E14" i="9"/>
  <c r="G14" i="9" s="1"/>
  <c r="E13" i="9"/>
  <c r="G13" i="9" s="1"/>
  <c r="E12" i="9"/>
  <c r="G12" i="9" s="1"/>
  <c r="E10" i="9"/>
  <c r="G10" i="9" s="1"/>
  <c r="E9" i="9"/>
  <c r="G9" i="9" s="1"/>
  <c r="E8" i="9"/>
  <c r="G8" i="9" s="1"/>
  <c r="D4" i="9"/>
  <c r="F4" i="9" s="1"/>
  <c r="F19" i="8"/>
  <c r="E18" i="8"/>
  <c r="G18" i="8" s="1"/>
  <c r="F17" i="8"/>
  <c r="E16" i="8"/>
  <c r="G16" i="8" s="1"/>
  <c r="E15" i="8"/>
  <c r="G15" i="8" s="1"/>
  <c r="E14" i="8"/>
  <c r="G14" i="8" s="1"/>
  <c r="E13" i="8"/>
  <c r="G13" i="8" s="1"/>
  <c r="E11" i="8"/>
  <c r="G11" i="8" s="1"/>
  <c r="E9" i="8"/>
  <c r="G9" i="8" s="1"/>
  <c r="D5" i="8"/>
  <c r="F5" i="8" s="1"/>
  <c r="D4" i="8"/>
  <c r="F4" i="8" s="1"/>
  <c r="F35" i="7"/>
  <c r="G33" i="7"/>
  <c r="E34" i="7"/>
  <c r="E35" i="7" s="1"/>
  <c r="E33" i="7"/>
  <c r="E32" i="7"/>
  <c r="F32" i="7"/>
  <c r="G31" i="7"/>
  <c r="E31" i="7"/>
  <c r="F29" i="7"/>
  <c r="E28" i="7"/>
  <c r="G28" i="7" s="1"/>
  <c r="E27" i="7"/>
  <c r="E29" i="7" s="1"/>
  <c r="F19" i="7"/>
  <c r="G17" i="7"/>
  <c r="G18" i="7"/>
  <c r="E16" i="7"/>
  <c r="E19" i="7" s="1"/>
  <c r="E17" i="7"/>
  <c r="E18" i="7"/>
  <c r="G15" i="7"/>
  <c r="E15" i="7"/>
  <c r="F14" i="7"/>
  <c r="G11" i="7"/>
  <c r="E11" i="7"/>
  <c r="E12" i="7"/>
  <c r="G12" i="7" s="1"/>
  <c r="E13" i="7"/>
  <c r="G13" i="7" s="1"/>
  <c r="G10" i="7"/>
  <c r="E10" i="7"/>
  <c r="F25" i="9" l="1"/>
  <c r="G34" i="7"/>
  <c r="G27" i="7"/>
  <c r="F36" i="7"/>
  <c r="G16" i="7"/>
  <c r="E14" i="7"/>
  <c r="E36" i="7" s="1"/>
  <c r="E15" i="9"/>
  <c r="E11" i="9"/>
  <c r="E25" i="9" s="1"/>
  <c r="D5" i="9"/>
  <c r="E12" i="8"/>
  <c r="E10" i="8"/>
  <c r="D6" i="8"/>
  <c r="E18" i="9"/>
  <c r="E21" i="9"/>
  <c r="E24" i="9"/>
  <c r="E17" i="8"/>
  <c r="E19" i="8"/>
  <c r="E7" i="7"/>
  <c r="D5" i="7"/>
  <c r="F5" i="7" s="1"/>
  <c r="D6" i="7"/>
  <c r="F6" i="7" s="1"/>
  <c r="G21" i="7" l="1"/>
  <c r="G23" i="7"/>
  <c r="E21" i="7"/>
  <c r="E22" i="7"/>
  <c r="G22" i="7" s="1"/>
  <c r="E23" i="7"/>
  <c r="G20" i="7"/>
  <c r="E20" i="7"/>
  <c r="E24" i="7" s="1"/>
  <c r="F24" i="7"/>
  <c r="E30" i="7" l="1"/>
  <c r="F26" i="7"/>
  <c r="G30" i="7" l="1"/>
  <c r="E25" i="7" l="1"/>
  <c r="D4" i="7"/>
  <c r="D7" i="7" s="1"/>
  <c r="F4" i="7" l="1"/>
  <c r="G25" i="7"/>
  <c r="E26" i="7"/>
</calcChain>
</file>

<file path=xl/sharedStrings.xml><?xml version="1.0" encoding="utf-8"?>
<sst xmlns="http://schemas.openxmlformats.org/spreadsheetml/2006/main" count="180" uniqueCount="65">
  <si>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</si>
  <si>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</si>
  <si>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</si>
  <si>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</si>
  <si>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</si>
  <si>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</si>
  <si>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</si>
  <si>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</si>
  <si>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</si>
  <si>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</si>
  <si>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</si>
  <si>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</si>
  <si>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</si>
  <si>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VENITURI</t>
  </si>
  <si>
    <t>CHELTUIELI</t>
  </si>
  <si>
    <t>Initiator,</t>
  </si>
  <si>
    <t>Intocmit,</t>
  </si>
  <si>
    <t>PRIMAR,</t>
  </si>
  <si>
    <t xml:space="preserve">        Consilier superior,</t>
  </si>
  <si>
    <t>Adrian NASTASE</t>
  </si>
  <si>
    <t>Ec.Elena-Carmen OLARU</t>
  </si>
  <si>
    <t>42.02.34</t>
  </si>
  <si>
    <t>Subventii pentru acordarea ajutorului pentru incalzirea locuintei si a suplimentului pentru energie alocate pentru consumul de combustibili solizi si sau petrolieri</t>
  </si>
  <si>
    <t>TRIM III</t>
  </si>
  <si>
    <t>57.02.01</t>
  </si>
  <si>
    <t>Ajutor social-Ajutoare sociale in numerar</t>
  </si>
  <si>
    <t>Total 68 02</t>
  </si>
  <si>
    <t>71.01.01</t>
  </si>
  <si>
    <t xml:space="preserve">Anexa 3 </t>
  </si>
  <si>
    <t>42.02.41</t>
  </si>
  <si>
    <t>Subventii de la bugetul de stat pentru finantarea sanatatii</t>
  </si>
  <si>
    <t>10.01.01</t>
  </si>
  <si>
    <t>Servicii de sanatate publica-salarii de baza</t>
  </si>
  <si>
    <t>10.01.05</t>
  </si>
  <si>
    <t>Servicii de sanatate publica-Sporuri pentru conditii de munca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</si>
  <si>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</si>
  <si>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</si>
  <si>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</si>
  <si>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</si>
  <si>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</si>
  <si>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Canalizarea si tratarea apelor reziduale-Constructii</t>
  </si>
  <si>
    <t>Subventii acordate in baza contractelor de parteneriat sau asociere,pentru sectiunea dezvoltare</t>
  </si>
  <si>
    <t>Total 74 02</t>
  </si>
  <si>
    <t>20.30.30</t>
  </si>
  <si>
    <t>Autoritati executive-Alte cheltuieli cu bunuri si servicii</t>
  </si>
  <si>
    <t>Autoritati executive-Constructii</t>
  </si>
  <si>
    <t>71.01.02</t>
  </si>
  <si>
    <t>Autoritati executive-Masini,echpamente si mijloace de transport</t>
  </si>
  <si>
    <t>71.01.30</t>
  </si>
  <si>
    <t>Autoritati executive-Alte active fixe</t>
  </si>
  <si>
    <t>Total 51 02</t>
  </si>
  <si>
    <t>Total 65 02</t>
  </si>
  <si>
    <t>Invatamant prescolar-Alte active fixe</t>
  </si>
  <si>
    <t>Invatamant primar-Constructii</t>
  </si>
  <si>
    <t>Invatamant primar-Alte active fixe</t>
  </si>
  <si>
    <t>Invatamant secundar inferior-Reparatii curente</t>
  </si>
  <si>
    <t>Total 70.02</t>
  </si>
  <si>
    <t>Alte servicii in domeniul locuintei,serviciilor si dezvoltarii comunale-Constructii</t>
  </si>
  <si>
    <t>Alte servicii in domeniul locuintei,serviciilor si dezvoltarii comunale-Alte active fixe</t>
  </si>
  <si>
    <t>Canalizarea si tratarea apelor reziduale-Alte active fixe</t>
  </si>
  <si>
    <t>Total 84 02</t>
  </si>
  <si>
    <t>Strazi-Constructii</t>
  </si>
  <si>
    <t>Strazi-Alte active fixe</t>
  </si>
  <si>
    <t>la PHCL nr .41  /17 .08.2026</t>
  </si>
  <si>
    <t>43.02.39.02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</si>
</sst>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39"/>
  <sheetViews>
    <sheetView view="pageBreakPreview" topLeftCell="A10" zoomScale="60" zoomScaleNormal="100" workbookViewId="0">
      <selection activeCell="G4" sqref="G4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2" t="s">
        <v>11</v>
      </c>
      <c r="E1" s="3" t="s">
        <v>63</v>
      </c>
      <c r="F1" s="3"/>
    </row>
    <row r="2" spans="1:8" ht="23.25" x14ac:dyDescent="0.35">
      <c r="A2" s="2"/>
      <c r="B2" s="2"/>
      <c r="C2" s="2" t="s">
        <v>13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23</v>
      </c>
      <c r="F3" s="5" t="s">
        <v>3</v>
      </c>
      <c r="G3" s="7"/>
    </row>
    <row r="4" spans="1:8" ht="148.5" customHeight="1" x14ac:dyDescent="0.25">
      <c r="A4" s="13" t="s">
        <v>21</v>
      </c>
      <c r="B4" s="13" t="s">
        <v>22</v>
      </c>
      <c r="C4" s="13">
        <v>50.1</v>
      </c>
      <c r="D4" s="13">
        <f>E4</f>
        <v>5.2</v>
      </c>
      <c r="E4" s="13">
        <v>5.2</v>
      </c>
      <c r="F4" s="13">
        <f>C4+D4</f>
        <v>55.300000000000004</v>
      </c>
      <c r="G4" s="14"/>
    </row>
    <row r="5" spans="1:8" ht="68.25" customHeight="1" x14ac:dyDescent="0.25">
      <c r="A5" s="13" t="s">
        <v>29</v>
      </c>
      <c r="B5" s="13" t="s">
        <v>30</v>
      </c>
      <c r="C5" s="13">
        <v>40.299999999999997</v>
      </c>
      <c r="D5" s="13">
        <f t="shared" ref="D5:D6" si="0">E5</f>
        <v>13.2</v>
      </c>
      <c r="E5" s="13">
        <v>13.2</v>
      </c>
      <c r="F5" s="13">
        <f t="shared" ref="F5:F6" si="1">C5+D5</f>
        <v>53.5</v>
      </c>
      <c r="G5" s="14"/>
    </row>
    <row r="6" spans="1:8" ht="100.5" customHeight="1" x14ac:dyDescent="0.25">
      <c r="A6" s="13" t="s">
        <v>64</v>
      </c>
      <c r="B6" s="13" t="s">
        <v>41</v>
      </c>
      <c r="C6" s="13">
        <v>0</v>
      </c>
      <c r="D6" s="13">
        <f t="shared" si="0"/>
        <v>400</v>
      </c>
      <c r="E6" s="13">
        <v>400</v>
      </c>
      <c r="F6" s="13">
        <f t="shared" si="1"/>
        <v>400</v>
      </c>
      <c r="G6" s="14"/>
    </row>
    <row r="7" spans="1:8" ht="45.75" customHeight="1" x14ac:dyDescent="0.25">
      <c r="A7" s="13" t="s">
        <v>4</v>
      </c>
      <c r="B7" s="10"/>
      <c r="C7" s="13"/>
      <c r="D7" s="10">
        <f>D4+D5+D6</f>
        <v>418.4</v>
      </c>
      <c r="E7" s="10">
        <f>E4+E5+E6</f>
        <v>418.4</v>
      </c>
      <c r="F7" s="13"/>
      <c r="G7" s="14"/>
    </row>
    <row r="8" spans="1:8" ht="47.25" customHeight="1" x14ac:dyDescent="0.25">
      <c r="A8" s="20"/>
      <c r="B8" s="20"/>
      <c r="C8" s="21" t="s">
        <v>14</v>
      </c>
      <c r="D8" s="22"/>
      <c r="E8" s="22"/>
      <c r="F8" s="23"/>
      <c r="G8" s="4" t="s">
        <v>9</v>
      </c>
    </row>
    <row r="9" spans="1:8" ht="48" customHeight="1" x14ac:dyDescent="0.3">
      <c r="A9" s="24" t="s">
        <v>0</v>
      </c>
      <c r="B9" s="24"/>
      <c r="C9" s="17" t="s">
        <v>1</v>
      </c>
      <c r="D9" s="25" t="s">
        <v>2</v>
      </c>
      <c r="E9" s="25" t="s">
        <v>5</v>
      </c>
      <c r="F9" s="17" t="s">
        <v>23</v>
      </c>
      <c r="G9" s="25" t="s">
        <v>3</v>
      </c>
    </row>
    <row r="10" spans="1:8" ht="81.75" customHeight="1" x14ac:dyDescent="0.35">
      <c r="A10" s="8">
        <v>51020103</v>
      </c>
      <c r="B10" s="8" t="s">
        <v>43</v>
      </c>
      <c r="C10" s="16" t="s">
        <v>44</v>
      </c>
      <c r="D10" s="16">
        <v>121</v>
      </c>
      <c r="E10" s="16">
        <f>F10</f>
        <v>-15</v>
      </c>
      <c r="F10" s="15">
        <v>-15</v>
      </c>
      <c r="G10" s="16">
        <f>D10+E10</f>
        <v>106</v>
      </c>
    </row>
    <row r="11" spans="1:8" ht="48" customHeight="1" x14ac:dyDescent="0.35">
      <c r="A11" s="8">
        <v>51020103</v>
      </c>
      <c r="B11" s="8" t="s">
        <v>27</v>
      </c>
      <c r="C11" s="16" t="s">
        <v>45</v>
      </c>
      <c r="D11" s="16">
        <v>403</v>
      </c>
      <c r="E11" s="16">
        <f t="shared" ref="E11:E13" si="2">F11</f>
        <v>70</v>
      </c>
      <c r="F11" s="15">
        <v>70</v>
      </c>
      <c r="G11" s="16">
        <f t="shared" ref="G11:G13" si="3">D11+E11</f>
        <v>473</v>
      </c>
    </row>
    <row r="12" spans="1:8" ht="78" customHeight="1" x14ac:dyDescent="0.35">
      <c r="A12" s="8">
        <v>51020103</v>
      </c>
      <c r="B12" s="8" t="s">
        <v>46</v>
      </c>
      <c r="C12" s="16" t="s">
        <v>47</v>
      </c>
      <c r="D12" s="16">
        <v>40</v>
      </c>
      <c r="E12" s="16">
        <f t="shared" si="2"/>
        <v>25</v>
      </c>
      <c r="F12" s="15">
        <v>25</v>
      </c>
      <c r="G12" s="16">
        <f t="shared" si="3"/>
        <v>65</v>
      </c>
    </row>
    <row r="13" spans="1:8" ht="48" customHeight="1" x14ac:dyDescent="0.35">
      <c r="A13" s="8">
        <v>51020103</v>
      </c>
      <c r="B13" s="8" t="s">
        <v>48</v>
      </c>
      <c r="C13" s="16" t="s">
        <v>49</v>
      </c>
      <c r="D13" s="16">
        <v>28.5</v>
      </c>
      <c r="E13" s="16">
        <f t="shared" si="2"/>
        <v>30</v>
      </c>
      <c r="F13" s="15">
        <v>30</v>
      </c>
      <c r="G13" s="16">
        <f t="shared" si="3"/>
        <v>58.5</v>
      </c>
    </row>
    <row r="14" spans="1:8" ht="48" customHeight="1" x14ac:dyDescent="0.3">
      <c r="A14" s="24"/>
      <c r="B14" s="24" t="s">
        <v>50</v>
      </c>
      <c r="C14" s="17"/>
      <c r="D14" s="25"/>
      <c r="E14" s="25">
        <f>E10+E11+E12+E13</f>
        <v>110</v>
      </c>
      <c r="F14" s="17">
        <f>F10+F11+F12+F13</f>
        <v>110</v>
      </c>
      <c r="G14" s="25"/>
    </row>
    <row r="15" spans="1:8" ht="48" customHeight="1" x14ac:dyDescent="0.35">
      <c r="A15" s="8">
        <v>65020301</v>
      </c>
      <c r="B15" s="8" t="s">
        <v>48</v>
      </c>
      <c r="C15" s="16" t="s">
        <v>52</v>
      </c>
      <c r="D15" s="16">
        <v>35</v>
      </c>
      <c r="E15" s="16">
        <f>F15</f>
        <v>10</v>
      </c>
      <c r="F15" s="15">
        <v>10</v>
      </c>
      <c r="G15" s="16">
        <f>D15+E15</f>
        <v>45</v>
      </c>
    </row>
    <row r="16" spans="1:8" ht="48" customHeight="1" x14ac:dyDescent="0.35">
      <c r="A16" s="8">
        <v>65020302</v>
      </c>
      <c r="B16" s="8" t="s">
        <v>27</v>
      </c>
      <c r="C16" s="16" t="s">
        <v>53</v>
      </c>
      <c r="D16" s="16">
        <v>570</v>
      </c>
      <c r="E16" s="16">
        <f t="shared" ref="E16:E18" si="4">F16</f>
        <v>-20</v>
      </c>
      <c r="F16" s="15">
        <v>-20</v>
      </c>
      <c r="G16" s="16">
        <f t="shared" ref="G16:G18" si="5">D16+E16</f>
        <v>550</v>
      </c>
    </row>
    <row r="17" spans="1:7" ht="48" customHeight="1" x14ac:dyDescent="0.35">
      <c r="A17" s="8">
        <v>65020302</v>
      </c>
      <c r="B17" s="8" t="s">
        <v>48</v>
      </c>
      <c r="C17" s="26" t="s">
        <v>54</v>
      </c>
      <c r="D17" s="16">
        <v>100</v>
      </c>
      <c r="E17" s="16">
        <f t="shared" si="4"/>
        <v>10</v>
      </c>
      <c r="F17" s="15">
        <v>10</v>
      </c>
      <c r="G17" s="16">
        <f t="shared" si="5"/>
        <v>110</v>
      </c>
    </row>
    <row r="18" spans="1:7" ht="48" customHeight="1" x14ac:dyDescent="0.35">
      <c r="A18" s="8">
        <v>65020401</v>
      </c>
      <c r="B18" s="8">
        <v>20.02</v>
      </c>
      <c r="C18" s="16" t="s">
        <v>55</v>
      </c>
      <c r="D18" s="16">
        <v>120</v>
      </c>
      <c r="E18" s="16">
        <f t="shared" si="4"/>
        <v>15</v>
      </c>
      <c r="F18" s="15">
        <v>15</v>
      </c>
      <c r="G18" s="16">
        <f t="shared" si="5"/>
        <v>135</v>
      </c>
    </row>
    <row r="19" spans="1:7" ht="48" customHeight="1" x14ac:dyDescent="0.3">
      <c r="A19" s="24"/>
      <c r="B19" s="24" t="s">
        <v>51</v>
      </c>
      <c r="C19" s="17"/>
      <c r="D19" s="25"/>
      <c r="E19" s="25">
        <f>E15+E16+E17+E18</f>
        <v>15</v>
      </c>
      <c r="F19" s="17">
        <f>F15+F16+F17+F18</f>
        <v>15</v>
      </c>
      <c r="G19" s="25"/>
    </row>
    <row r="20" spans="1:7" ht="48" customHeight="1" x14ac:dyDescent="0.35">
      <c r="A20" s="8">
        <v>660208</v>
      </c>
      <c r="B20" s="8" t="s">
        <v>31</v>
      </c>
      <c r="C20" s="9" t="s">
        <v>32</v>
      </c>
      <c r="D20" s="16">
        <v>82.3</v>
      </c>
      <c r="E20" s="16">
        <f>F20</f>
        <v>11.6</v>
      </c>
      <c r="F20" s="15">
        <v>11.6</v>
      </c>
      <c r="G20" s="16">
        <f>D20+E20</f>
        <v>93.899999999999991</v>
      </c>
    </row>
    <row r="21" spans="1:7" ht="48" customHeight="1" x14ac:dyDescent="0.35">
      <c r="A21" s="8">
        <v>660208</v>
      </c>
      <c r="B21" s="8" t="s">
        <v>33</v>
      </c>
      <c r="C21" s="9" t="s">
        <v>34</v>
      </c>
      <c r="D21" s="16">
        <v>4.5999999999999996</v>
      </c>
      <c r="E21" s="16">
        <f t="shared" ref="E21:E23" si="6">F21</f>
        <v>0.6</v>
      </c>
      <c r="F21" s="15">
        <v>0.6</v>
      </c>
      <c r="G21" s="16">
        <f t="shared" ref="G21:G23" si="7">D21+E21</f>
        <v>5.1999999999999993</v>
      </c>
    </row>
    <row r="22" spans="1:7" ht="76.5" customHeight="1" x14ac:dyDescent="0.35">
      <c r="A22" s="8">
        <v>660208</v>
      </c>
      <c r="B22" s="8" t="s">
        <v>35</v>
      </c>
      <c r="C22" s="9" t="s">
        <v>36</v>
      </c>
      <c r="D22" s="16">
        <v>4.5999999999999996</v>
      </c>
      <c r="E22" s="16">
        <f t="shared" si="6"/>
        <v>0.7</v>
      </c>
      <c r="F22" s="15">
        <v>0.7</v>
      </c>
      <c r="G22" s="16">
        <f t="shared" si="7"/>
        <v>5.3</v>
      </c>
    </row>
    <row r="23" spans="1:7" ht="90.75" customHeight="1" x14ac:dyDescent="0.35">
      <c r="A23" s="8">
        <v>660208</v>
      </c>
      <c r="B23" s="8" t="s">
        <v>37</v>
      </c>
      <c r="C23" s="9" t="s">
        <v>38</v>
      </c>
      <c r="D23" s="16">
        <v>2.2999999999999998</v>
      </c>
      <c r="E23" s="16">
        <f t="shared" si="6"/>
        <v>0.3</v>
      </c>
      <c r="F23" s="15">
        <v>0.3</v>
      </c>
      <c r="G23" s="16">
        <f t="shared" si="7"/>
        <v>2.5999999999999996</v>
      </c>
    </row>
    <row r="24" spans="1:7" ht="48" customHeight="1" x14ac:dyDescent="0.35">
      <c r="A24" s="8"/>
      <c r="B24" s="24" t="s">
        <v>39</v>
      </c>
      <c r="C24" s="15"/>
      <c r="D24" s="16"/>
      <c r="E24" s="25">
        <f>E20+E21+E22+E23</f>
        <v>13.2</v>
      </c>
      <c r="F24" s="17">
        <f>F20+F21+F22+F23</f>
        <v>13.2</v>
      </c>
      <c r="G24" s="16"/>
    </row>
    <row r="25" spans="1:7" s="6" customFormat="1" ht="48.75" customHeight="1" x14ac:dyDescent="0.25">
      <c r="A25" s="8">
        <v>68021501</v>
      </c>
      <c r="B25" s="8" t="s">
        <v>24</v>
      </c>
      <c r="C25" s="9" t="s">
        <v>25</v>
      </c>
      <c r="D25" s="9">
        <v>50.1</v>
      </c>
      <c r="E25" s="9">
        <f>F25</f>
        <v>5.2</v>
      </c>
      <c r="F25" s="9">
        <v>5.2</v>
      </c>
      <c r="G25" s="9">
        <f>D25+E25</f>
        <v>55.300000000000004</v>
      </c>
    </row>
    <row r="26" spans="1:7" s="6" customFormat="1" ht="78.75" customHeight="1" x14ac:dyDescent="0.25">
      <c r="A26" s="8"/>
      <c r="B26" s="24" t="s">
        <v>26</v>
      </c>
      <c r="C26" s="9"/>
      <c r="D26" s="9"/>
      <c r="E26" s="11">
        <f>E25</f>
        <v>5.2</v>
      </c>
      <c r="F26" s="11">
        <f>F25</f>
        <v>5.2</v>
      </c>
      <c r="G26" s="9"/>
    </row>
    <row r="27" spans="1:7" s="6" customFormat="1" ht="103.5" customHeight="1" x14ac:dyDescent="0.25">
      <c r="A27" s="8">
        <v>700250</v>
      </c>
      <c r="B27" s="8" t="s">
        <v>27</v>
      </c>
      <c r="C27" s="9" t="s">
        <v>57</v>
      </c>
      <c r="D27" s="9">
        <v>480</v>
      </c>
      <c r="E27" s="9">
        <f>F27</f>
        <v>25</v>
      </c>
      <c r="F27" s="9">
        <v>25</v>
      </c>
      <c r="G27" s="9">
        <f>D27+E27</f>
        <v>505</v>
      </c>
    </row>
    <row r="28" spans="1:7" s="6" customFormat="1" ht="102.75" customHeight="1" x14ac:dyDescent="0.25">
      <c r="A28" s="8">
        <v>700250</v>
      </c>
      <c r="B28" s="8" t="s">
        <v>48</v>
      </c>
      <c r="C28" s="9" t="s">
        <v>58</v>
      </c>
      <c r="D28" s="9">
        <v>138.5</v>
      </c>
      <c r="E28" s="9">
        <f>F28</f>
        <v>20</v>
      </c>
      <c r="F28" s="9">
        <v>20</v>
      </c>
      <c r="G28" s="9">
        <f>D28+E28</f>
        <v>158.5</v>
      </c>
    </row>
    <row r="29" spans="1:7" s="6" customFormat="1" ht="78.75" customHeight="1" x14ac:dyDescent="0.25">
      <c r="A29" s="8"/>
      <c r="B29" s="24" t="s">
        <v>56</v>
      </c>
      <c r="C29" s="9"/>
      <c r="D29" s="9"/>
      <c r="E29" s="11">
        <f>E27+E28</f>
        <v>45</v>
      </c>
      <c r="F29" s="11">
        <f>F27+F28</f>
        <v>45</v>
      </c>
      <c r="G29" s="9"/>
    </row>
    <row r="30" spans="1:7" s="6" customFormat="1" ht="78.75" customHeight="1" x14ac:dyDescent="0.25">
      <c r="A30" s="8">
        <v>740206</v>
      </c>
      <c r="B30" s="8" t="s">
        <v>27</v>
      </c>
      <c r="C30" s="9" t="s">
        <v>40</v>
      </c>
      <c r="D30" s="9">
        <v>1538</v>
      </c>
      <c r="E30" s="9">
        <f>F30</f>
        <v>475</v>
      </c>
      <c r="F30" s="9">
        <v>475</v>
      </c>
      <c r="G30" s="9">
        <f>D30+E30</f>
        <v>2013</v>
      </c>
    </row>
    <row r="31" spans="1:7" s="6" customFormat="1" ht="78.75" customHeight="1" x14ac:dyDescent="0.25">
      <c r="A31" s="8">
        <v>740206</v>
      </c>
      <c r="B31" s="8" t="s">
        <v>48</v>
      </c>
      <c r="C31" s="9" t="s">
        <v>59</v>
      </c>
      <c r="D31" s="9">
        <v>175</v>
      </c>
      <c r="E31" s="9">
        <f>F31</f>
        <v>35</v>
      </c>
      <c r="F31" s="9">
        <v>35</v>
      </c>
      <c r="G31" s="9">
        <f>D31+E31</f>
        <v>210</v>
      </c>
    </row>
    <row r="32" spans="1:7" s="6" customFormat="1" ht="78.75" customHeight="1" x14ac:dyDescent="0.25">
      <c r="A32" s="8"/>
      <c r="B32" s="24" t="s">
        <v>42</v>
      </c>
      <c r="C32" s="9"/>
      <c r="D32" s="9"/>
      <c r="E32" s="11">
        <f>E30+E31</f>
        <v>510</v>
      </c>
      <c r="F32" s="11">
        <f>F30+F31</f>
        <v>510</v>
      </c>
      <c r="G32" s="9"/>
    </row>
    <row r="33" spans="1:7" s="6" customFormat="1" ht="78.75" customHeight="1" x14ac:dyDescent="0.25">
      <c r="A33" s="8">
        <v>84020303</v>
      </c>
      <c r="B33" s="8" t="s">
        <v>27</v>
      </c>
      <c r="C33" s="9" t="s">
        <v>61</v>
      </c>
      <c r="D33" s="9">
        <v>2237</v>
      </c>
      <c r="E33" s="9">
        <f>F33</f>
        <v>-240</v>
      </c>
      <c r="F33" s="9">
        <v>-240</v>
      </c>
      <c r="G33" s="9">
        <f>D33+E33</f>
        <v>1997</v>
      </c>
    </row>
    <row r="34" spans="1:7" s="6" customFormat="1" ht="78.75" customHeight="1" x14ac:dyDescent="0.25">
      <c r="A34" s="8">
        <v>84020303</v>
      </c>
      <c r="B34" s="8" t="s">
        <v>48</v>
      </c>
      <c r="C34" s="9" t="s">
        <v>62</v>
      </c>
      <c r="D34" s="9">
        <v>370</v>
      </c>
      <c r="E34" s="9">
        <f>F34</f>
        <v>-40</v>
      </c>
      <c r="F34" s="9">
        <v>-40</v>
      </c>
      <c r="G34" s="9">
        <f>D34+E34</f>
        <v>330</v>
      </c>
    </row>
    <row r="35" spans="1:7" s="6" customFormat="1" ht="78.75" customHeight="1" x14ac:dyDescent="0.25">
      <c r="A35" s="8"/>
      <c r="B35" s="24" t="s">
        <v>60</v>
      </c>
      <c r="C35" s="9"/>
      <c r="D35" s="9"/>
      <c r="E35" s="11">
        <f>E33+E34</f>
        <v>-280</v>
      </c>
      <c r="F35" s="11">
        <f>F33+F34</f>
        <v>-280</v>
      </c>
      <c r="G35" s="9"/>
    </row>
    <row r="36" spans="1:7" ht="23.25" x14ac:dyDescent="0.35">
      <c r="A36" s="15"/>
      <c r="B36" s="15" t="s">
        <v>10</v>
      </c>
      <c r="C36" s="18"/>
      <c r="D36" s="18"/>
      <c r="E36" s="18">
        <f>E14+E19+E24+E26+E29+E32+E35</f>
        <v>418.4</v>
      </c>
      <c r="F36" s="17">
        <f>F14+F19+F24+F26+F29+F32+F35</f>
        <v>418.4</v>
      </c>
      <c r="G36" s="15"/>
    </row>
    <row r="37" spans="1:7" ht="23.25" x14ac:dyDescent="0.35">
      <c r="A37" s="19"/>
      <c r="B37" s="19" t="s">
        <v>15</v>
      </c>
      <c r="C37" s="19"/>
      <c r="D37" s="19"/>
      <c r="E37" s="19" t="s">
        <v>16</v>
      </c>
      <c r="F37" s="19"/>
    </row>
    <row r="38" spans="1:7" ht="23.25" x14ac:dyDescent="0.35">
      <c r="A38" s="19"/>
      <c r="B38" s="19" t="s">
        <v>17</v>
      </c>
      <c r="C38" s="19"/>
      <c r="D38" s="19" t="s">
        <v>18</v>
      </c>
      <c r="E38" s="19"/>
      <c r="F38" s="19"/>
    </row>
    <row r="39" spans="1:7" ht="23.25" x14ac:dyDescent="0.35">
      <c r="A39" s="19"/>
      <c r="B39" s="19" t="s">
        <v>19</v>
      </c>
      <c r="C39" s="19"/>
      <c r="D39" s="19" t="s">
        <v>20</v>
      </c>
      <c r="E39" s="19"/>
      <c r="F39" s="19"/>
    </row>
  </sheetData>
  <pageMargins left="0.7" right="0.7" top="0.75" bottom="0.75" header="0.3" footer="0.3"/>
  <pageSetup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3"/>
  <sheetViews>
    <sheetView view="pageBreakPreview" zoomScale="60" zoomScaleNormal="100" workbookViewId="0">
      <selection activeCell="G23" sqref="G23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2" t="s">
        <v>12</v>
      </c>
      <c r="E1" s="3" t="s">
        <v>63</v>
      </c>
      <c r="F1" s="3"/>
    </row>
    <row r="2" spans="1:8" ht="23.25" x14ac:dyDescent="0.35">
      <c r="A2" s="2"/>
      <c r="B2" s="2"/>
      <c r="C2" s="2" t="s">
        <v>13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23</v>
      </c>
      <c r="F3" s="5" t="s">
        <v>3</v>
      </c>
      <c r="G3" s="7"/>
    </row>
    <row r="4" spans="1:8" ht="148.5" customHeight="1" x14ac:dyDescent="0.25">
      <c r="A4" s="13" t="s">
        <v>21</v>
      </c>
      <c r="B4" s="13" t="s">
        <v>22</v>
      </c>
      <c r="C4" s="13">
        <v>50.1</v>
      </c>
      <c r="D4" s="13">
        <f>E4</f>
        <v>5.2</v>
      </c>
      <c r="E4" s="13">
        <v>5.2</v>
      </c>
      <c r="F4" s="13">
        <f>C4+D4</f>
        <v>55.300000000000004</v>
      </c>
      <c r="G4" s="14"/>
    </row>
    <row r="5" spans="1:8" ht="68.25" customHeight="1" x14ac:dyDescent="0.25">
      <c r="A5" s="13" t="s">
        <v>29</v>
      </c>
      <c r="B5" s="13" t="s">
        <v>30</v>
      </c>
      <c r="C5" s="13">
        <v>40.299999999999997</v>
      </c>
      <c r="D5" s="13">
        <f t="shared" ref="D5" si="0">E5</f>
        <v>13.2</v>
      </c>
      <c r="E5" s="13">
        <v>13.2</v>
      </c>
      <c r="F5" s="13">
        <f t="shared" ref="F5" si="1">C5+D5</f>
        <v>53.5</v>
      </c>
      <c r="G5" s="14"/>
    </row>
    <row r="6" spans="1:8" ht="45.75" customHeight="1" x14ac:dyDescent="0.25">
      <c r="A6" s="13" t="s">
        <v>4</v>
      </c>
      <c r="B6" s="10"/>
      <c r="C6" s="13"/>
      <c r="D6" s="10">
        <f>D4+D5</f>
        <v>18.399999999999999</v>
      </c>
      <c r="E6" s="10">
        <f>E4+E5</f>
        <v>18.399999999999999</v>
      </c>
      <c r="F6" s="13"/>
      <c r="G6" s="14"/>
    </row>
    <row r="7" spans="1:8" ht="47.25" customHeight="1" x14ac:dyDescent="0.25">
      <c r="A7" s="20"/>
      <c r="B7" s="20"/>
      <c r="C7" s="21" t="s">
        <v>14</v>
      </c>
      <c r="D7" s="22"/>
      <c r="E7" s="22"/>
      <c r="F7" s="23"/>
      <c r="G7" s="4" t="s">
        <v>9</v>
      </c>
    </row>
    <row r="8" spans="1:8" ht="48" customHeight="1" x14ac:dyDescent="0.3">
      <c r="A8" s="24" t="s">
        <v>0</v>
      </c>
      <c r="B8" s="24"/>
      <c r="C8" s="17" t="s">
        <v>1</v>
      </c>
      <c r="D8" s="25" t="s">
        <v>2</v>
      </c>
      <c r="E8" s="25" t="s">
        <v>5</v>
      </c>
      <c r="F8" s="17" t="s">
        <v>23</v>
      </c>
      <c r="G8" s="25" t="s">
        <v>3</v>
      </c>
    </row>
    <row r="9" spans="1:8" ht="81.75" customHeight="1" x14ac:dyDescent="0.35">
      <c r="A9" s="8">
        <v>51020103</v>
      </c>
      <c r="B9" s="8" t="s">
        <v>43</v>
      </c>
      <c r="C9" s="16" t="s">
        <v>44</v>
      </c>
      <c r="D9" s="16">
        <v>121</v>
      </c>
      <c r="E9" s="16">
        <f>F9</f>
        <v>-15</v>
      </c>
      <c r="F9" s="15">
        <v>-15</v>
      </c>
      <c r="G9" s="16">
        <f>D9+E9</f>
        <v>106</v>
      </c>
    </row>
    <row r="10" spans="1:8" ht="48" customHeight="1" x14ac:dyDescent="0.3">
      <c r="A10" s="24"/>
      <c r="B10" s="24" t="s">
        <v>50</v>
      </c>
      <c r="C10" s="17"/>
      <c r="D10" s="25"/>
      <c r="E10" s="25">
        <f>E9</f>
        <v>-15</v>
      </c>
      <c r="F10" s="17">
        <f>F9</f>
        <v>-15</v>
      </c>
      <c r="G10" s="25"/>
    </row>
    <row r="11" spans="1:8" ht="48" customHeight="1" x14ac:dyDescent="0.35">
      <c r="A11" s="8">
        <v>65020401</v>
      </c>
      <c r="B11" s="8">
        <v>20.02</v>
      </c>
      <c r="C11" s="16" t="s">
        <v>55</v>
      </c>
      <c r="D11" s="16">
        <v>120</v>
      </c>
      <c r="E11" s="16">
        <f t="shared" ref="E11" si="2">F11</f>
        <v>15</v>
      </c>
      <c r="F11" s="15">
        <v>15</v>
      </c>
      <c r="G11" s="16">
        <f t="shared" ref="G11" si="3">D11+E11</f>
        <v>135</v>
      </c>
    </row>
    <row r="12" spans="1:8" ht="48" customHeight="1" x14ac:dyDescent="0.3">
      <c r="A12" s="24"/>
      <c r="B12" s="24" t="s">
        <v>51</v>
      </c>
      <c r="C12" s="17"/>
      <c r="D12" s="25"/>
      <c r="E12" s="25">
        <f>E11</f>
        <v>15</v>
      </c>
      <c r="F12" s="17">
        <f>F11</f>
        <v>15</v>
      </c>
      <c r="G12" s="25"/>
    </row>
    <row r="13" spans="1:8" ht="48" customHeight="1" x14ac:dyDescent="0.35">
      <c r="A13" s="8">
        <v>660208</v>
      </c>
      <c r="B13" s="8" t="s">
        <v>31</v>
      </c>
      <c r="C13" s="9" t="s">
        <v>32</v>
      </c>
      <c r="D13" s="16">
        <v>82.3</v>
      </c>
      <c r="E13" s="16">
        <f>F13</f>
        <v>11.6</v>
      </c>
      <c r="F13" s="15">
        <v>11.6</v>
      </c>
      <c r="G13" s="16">
        <f>D13+E13</f>
        <v>93.899999999999991</v>
      </c>
    </row>
    <row r="14" spans="1:8" ht="48" customHeight="1" x14ac:dyDescent="0.35">
      <c r="A14" s="8">
        <v>660208</v>
      </c>
      <c r="B14" s="8" t="s">
        <v>33</v>
      </c>
      <c r="C14" s="9" t="s">
        <v>34</v>
      </c>
      <c r="D14" s="16">
        <v>4.5999999999999996</v>
      </c>
      <c r="E14" s="16">
        <f t="shared" ref="E14:E16" si="4">F14</f>
        <v>0.6</v>
      </c>
      <c r="F14" s="15">
        <v>0.6</v>
      </c>
      <c r="G14" s="16">
        <f t="shared" ref="G14:G16" si="5">D14+E14</f>
        <v>5.1999999999999993</v>
      </c>
    </row>
    <row r="15" spans="1:8" ht="76.5" customHeight="1" x14ac:dyDescent="0.35">
      <c r="A15" s="8">
        <v>660208</v>
      </c>
      <c r="B15" s="8" t="s">
        <v>35</v>
      </c>
      <c r="C15" s="9" t="s">
        <v>36</v>
      </c>
      <c r="D15" s="16">
        <v>4.5999999999999996</v>
      </c>
      <c r="E15" s="16">
        <f t="shared" si="4"/>
        <v>0.7</v>
      </c>
      <c r="F15" s="15">
        <v>0.7</v>
      </c>
      <c r="G15" s="16">
        <f t="shared" si="5"/>
        <v>5.3</v>
      </c>
    </row>
    <row r="16" spans="1:8" ht="90.75" customHeight="1" x14ac:dyDescent="0.35">
      <c r="A16" s="8">
        <v>660208</v>
      </c>
      <c r="B16" s="8" t="s">
        <v>37</v>
      </c>
      <c r="C16" s="9" t="s">
        <v>38</v>
      </c>
      <c r="D16" s="16">
        <v>2.2999999999999998</v>
      </c>
      <c r="E16" s="16">
        <f t="shared" si="4"/>
        <v>0.3</v>
      </c>
      <c r="F16" s="15">
        <v>0.3</v>
      </c>
      <c r="G16" s="16">
        <f t="shared" si="5"/>
        <v>2.5999999999999996</v>
      </c>
    </row>
    <row r="17" spans="1:7" ht="48" customHeight="1" x14ac:dyDescent="0.35">
      <c r="A17" s="8"/>
      <c r="B17" s="24" t="s">
        <v>39</v>
      </c>
      <c r="C17" s="15"/>
      <c r="D17" s="16"/>
      <c r="E17" s="25">
        <f>E13+E14+E15+E16</f>
        <v>13.2</v>
      </c>
      <c r="F17" s="17">
        <f>F13+F14+F15+F16</f>
        <v>13.2</v>
      </c>
      <c r="G17" s="16"/>
    </row>
    <row r="18" spans="1:7" s="6" customFormat="1" ht="48.75" customHeight="1" x14ac:dyDescent="0.25">
      <c r="A18" s="8">
        <v>68021501</v>
      </c>
      <c r="B18" s="8" t="s">
        <v>24</v>
      </c>
      <c r="C18" s="9" t="s">
        <v>25</v>
      </c>
      <c r="D18" s="9">
        <v>50.1</v>
      </c>
      <c r="E18" s="9">
        <f>F18</f>
        <v>5.2</v>
      </c>
      <c r="F18" s="9">
        <v>5.2</v>
      </c>
      <c r="G18" s="9">
        <f>D18+E18</f>
        <v>55.300000000000004</v>
      </c>
    </row>
    <row r="19" spans="1:7" s="6" customFormat="1" ht="78.75" customHeight="1" x14ac:dyDescent="0.25">
      <c r="A19" s="8"/>
      <c r="B19" s="24" t="s">
        <v>26</v>
      </c>
      <c r="C19" s="9"/>
      <c r="D19" s="9"/>
      <c r="E19" s="11">
        <f>E18</f>
        <v>5.2</v>
      </c>
      <c r="F19" s="11">
        <f>F18</f>
        <v>5.2</v>
      </c>
      <c r="G19" s="9"/>
    </row>
    <row r="20" spans="1:7" ht="23.25" x14ac:dyDescent="0.35">
      <c r="A20" s="15"/>
      <c r="B20" s="15" t="s">
        <v>10</v>
      </c>
      <c r="C20" s="18"/>
      <c r="D20" s="18"/>
      <c r="E20" s="18">
        <f>E10+E12+E17+E19</f>
        <v>18.399999999999999</v>
      </c>
      <c r="F20" s="17">
        <f>F10+F12+F17+F19</f>
        <v>18.399999999999999</v>
      </c>
      <c r="G20" s="15"/>
    </row>
    <row r="21" spans="1:7" ht="23.25" x14ac:dyDescent="0.35">
      <c r="A21" s="19"/>
      <c r="B21" s="19" t="s">
        <v>15</v>
      </c>
      <c r="C21" s="19"/>
      <c r="D21" s="19"/>
      <c r="E21" s="19" t="s">
        <v>16</v>
      </c>
      <c r="F21" s="19"/>
    </row>
    <row r="22" spans="1:7" ht="23.25" x14ac:dyDescent="0.35">
      <c r="A22" s="19"/>
      <c r="B22" s="19" t="s">
        <v>17</v>
      </c>
      <c r="C22" s="19"/>
      <c r="D22" s="19" t="s">
        <v>18</v>
      </c>
      <c r="E22" s="19"/>
      <c r="F22" s="19"/>
    </row>
    <row r="23" spans="1:7" ht="23.25" x14ac:dyDescent="0.35">
      <c r="A23" s="19"/>
      <c r="B23" s="19" t="s">
        <v>19</v>
      </c>
      <c r="C23" s="19"/>
      <c r="D23" s="19" t="s">
        <v>20</v>
      </c>
      <c r="E23" s="19"/>
      <c r="F23" s="19"/>
    </row>
  </sheetData>
  <pageMargins left="0.7" right="0.7" top="0.75" bottom="0.75" header="0.3" footer="0.3"/>
  <pageSetup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F9F-204A-49E0-A9A7-73848602E2F9}">
  <dimension ref="A1:H28"/>
  <sheetViews>
    <sheetView tabSelected="1" view="pageBreakPreview" zoomScale="60" zoomScaleNormal="100" workbookViewId="0">
      <selection activeCell="E11" sqref="E11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2" t="s">
        <v>28</v>
      </c>
      <c r="E1" s="3" t="s">
        <v>63</v>
      </c>
      <c r="F1" s="3"/>
    </row>
    <row r="2" spans="1:8" ht="23.25" x14ac:dyDescent="0.35">
      <c r="A2" s="2"/>
      <c r="B2" s="2"/>
      <c r="C2" s="2" t="s">
        <v>13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23</v>
      </c>
      <c r="F3" s="5" t="s">
        <v>3</v>
      </c>
      <c r="G3" s="7"/>
    </row>
    <row r="4" spans="1:8" ht="100.5" customHeight="1" x14ac:dyDescent="0.25">
      <c r="A4" s="13" t="s">
        <v>64</v>
      </c>
      <c r="B4" s="13" t="s">
        <v>41</v>
      </c>
      <c r="C4" s="13">
        <v>0</v>
      </c>
      <c r="D4" s="13">
        <f t="shared" ref="D4" si="0">E4</f>
        <v>400</v>
      </c>
      <c r="E4" s="13">
        <v>400</v>
      </c>
      <c r="F4" s="13">
        <f t="shared" ref="F4" si="1">C4+D4</f>
        <v>400</v>
      </c>
      <c r="G4" s="14"/>
    </row>
    <row r="5" spans="1:8" ht="45.75" customHeight="1" x14ac:dyDescent="0.25">
      <c r="A5" s="13" t="s">
        <v>4</v>
      </c>
      <c r="B5" s="10"/>
      <c r="C5" s="13"/>
      <c r="D5" s="10">
        <f>D4</f>
        <v>400</v>
      </c>
      <c r="E5" s="10">
        <f>E4</f>
        <v>400</v>
      </c>
      <c r="F5" s="13"/>
      <c r="G5" s="14"/>
    </row>
    <row r="6" spans="1:8" ht="47.25" customHeight="1" x14ac:dyDescent="0.25">
      <c r="A6" s="20"/>
      <c r="B6" s="20"/>
      <c r="C6" s="21" t="s">
        <v>14</v>
      </c>
      <c r="D6" s="22"/>
      <c r="E6" s="22"/>
      <c r="F6" s="23"/>
      <c r="G6" s="4" t="s">
        <v>9</v>
      </c>
    </row>
    <row r="7" spans="1:8" ht="48" customHeight="1" x14ac:dyDescent="0.3">
      <c r="A7" s="24" t="s">
        <v>0</v>
      </c>
      <c r="B7" s="24"/>
      <c r="C7" s="17" t="s">
        <v>1</v>
      </c>
      <c r="D7" s="25" t="s">
        <v>2</v>
      </c>
      <c r="E7" s="25" t="s">
        <v>5</v>
      </c>
      <c r="F7" s="17" t="s">
        <v>23</v>
      </c>
      <c r="G7" s="25" t="s">
        <v>3</v>
      </c>
    </row>
    <row r="8" spans="1:8" ht="48" customHeight="1" x14ac:dyDescent="0.35">
      <c r="A8" s="8">
        <v>51020103</v>
      </c>
      <c r="B8" s="8" t="s">
        <v>27</v>
      </c>
      <c r="C8" s="16" t="s">
        <v>45</v>
      </c>
      <c r="D8" s="16">
        <v>403</v>
      </c>
      <c r="E8" s="16">
        <f t="shared" ref="E8:E10" si="2">F8</f>
        <v>70</v>
      </c>
      <c r="F8" s="15">
        <v>70</v>
      </c>
      <c r="G8" s="16">
        <f t="shared" ref="G8:G10" si="3">D8+E8</f>
        <v>473</v>
      </c>
    </row>
    <row r="9" spans="1:8" ht="78" customHeight="1" x14ac:dyDescent="0.35">
      <c r="A9" s="8">
        <v>51020103</v>
      </c>
      <c r="B9" s="8" t="s">
        <v>46</v>
      </c>
      <c r="C9" s="16" t="s">
        <v>47</v>
      </c>
      <c r="D9" s="16">
        <v>40</v>
      </c>
      <c r="E9" s="16">
        <f t="shared" si="2"/>
        <v>25</v>
      </c>
      <c r="F9" s="15">
        <v>25</v>
      </c>
      <c r="G9" s="16">
        <f t="shared" si="3"/>
        <v>65</v>
      </c>
    </row>
    <row r="10" spans="1:8" ht="48" customHeight="1" x14ac:dyDescent="0.35">
      <c r="A10" s="8">
        <v>51020103</v>
      </c>
      <c r="B10" s="8" t="s">
        <v>48</v>
      </c>
      <c r="C10" s="16" t="s">
        <v>49</v>
      </c>
      <c r="D10" s="16">
        <v>28.5</v>
      </c>
      <c r="E10" s="16">
        <f t="shared" si="2"/>
        <v>30</v>
      </c>
      <c r="F10" s="15">
        <v>30</v>
      </c>
      <c r="G10" s="16">
        <f t="shared" si="3"/>
        <v>58.5</v>
      </c>
    </row>
    <row r="11" spans="1:8" ht="48" customHeight="1" x14ac:dyDescent="0.3">
      <c r="A11" s="24"/>
      <c r="B11" s="24" t="s">
        <v>50</v>
      </c>
      <c r="C11" s="17"/>
      <c r="D11" s="25"/>
      <c r="E11" s="25">
        <f>E8+E9+E10</f>
        <v>125</v>
      </c>
      <c r="F11" s="17">
        <f>F8+F9+F10</f>
        <v>125</v>
      </c>
      <c r="G11" s="25"/>
    </row>
    <row r="12" spans="1:8" ht="48" customHeight="1" x14ac:dyDescent="0.35">
      <c r="A12" s="8">
        <v>65020301</v>
      </c>
      <c r="B12" s="8" t="s">
        <v>48</v>
      </c>
      <c r="C12" s="16" t="s">
        <v>52</v>
      </c>
      <c r="D12" s="16">
        <v>35</v>
      </c>
      <c r="E12" s="16">
        <f>F12</f>
        <v>10</v>
      </c>
      <c r="F12" s="15">
        <v>10</v>
      </c>
      <c r="G12" s="16">
        <f>D12+E12</f>
        <v>45</v>
      </c>
    </row>
    <row r="13" spans="1:8" ht="48" customHeight="1" x14ac:dyDescent="0.35">
      <c r="A13" s="8">
        <v>65020302</v>
      </c>
      <c r="B13" s="8" t="s">
        <v>27</v>
      </c>
      <c r="C13" s="16" t="s">
        <v>53</v>
      </c>
      <c r="D13" s="16">
        <v>570</v>
      </c>
      <c r="E13" s="16">
        <f t="shared" ref="E13:E14" si="4">F13</f>
        <v>-20</v>
      </c>
      <c r="F13" s="15">
        <v>-20</v>
      </c>
      <c r="G13" s="16">
        <f t="shared" ref="G13:G14" si="5">D13+E13</f>
        <v>550</v>
      </c>
    </row>
    <row r="14" spans="1:8" ht="48" customHeight="1" x14ac:dyDescent="0.35">
      <c r="A14" s="8">
        <v>65020302</v>
      </c>
      <c r="B14" s="8" t="s">
        <v>48</v>
      </c>
      <c r="C14" s="26" t="s">
        <v>54</v>
      </c>
      <c r="D14" s="16">
        <v>100</v>
      </c>
      <c r="E14" s="16">
        <f t="shared" si="4"/>
        <v>10</v>
      </c>
      <c r="F14" s="15">
        <v>10</v>
      </c>
      <c r="G14" s="16">
        <f t="shared" si="5"/>
        <v>110</v>
      </c>
    </row>
    <row r="15" spans="1:8" ht="48" customHeight="1" x14ac:dyDescent="0.3">
      <c r="A15" s="24"/>
      <c r="B15" s="24" t="s">
        <v>51</v>
      </c>
      <c r="C15" s="17"/>
      <c r="D15" s="25"/>
      <c r="E15" s="25">
        <f>E12+E13+E14</f>
        <v>0</v>
      </c>
      <c r="F15" s="17">
        <f>F12+F13+F14</f>
        <v>0</v>
      </c>
      <c r="G15" s="25"/>
    </row>
    <row r="16" spans="1:8" s="6" customFormat="1" ht="103.5" customHeight="1" x14ac:dyDescent="0.25">
      <c r="A16" s="8">
        <v>700250</v>
      </c>
      <c r="B16" s="8" t="s">
        <v>27</v>
      </c>
      <c r="C16" s="9" t="s">
        <v>57</v>
      </c>
      <c r="D16" s="9">
        <v>480</v>
      </c>
      <c r="E16" s="9">
        <f>F16</f>
        <v>25</v>
      </c>
      <c r="F16" s="9">
        <v>25</v>
      </c>
      <c r="G16" s="9">
        <f>D16+E16</f>
        <v>505</v>
      </c>
    </row>
    <row r="17" spans="1:7" s="6" customFormat="1" ht="102.75" customHeight="1" x14ac:dyDescent="0.25">
      <c r="A17" s="8">
        <v>700250</v>
      </c>
      <c r="B17" s="8" t="s">
        <v>48</v>
      </c>
      <c r="C17" s="9" t="s">
        <v>58</v>
      </c>
      <c r="D17" s="9">
        <v>138.5</v>
      </c>
      <c r="E17" s="9">
        <f>F17</f>
        <v>20</v>
      </c>
      <c r="F17" s="9">
        <v>20</v>
      </c>
      <c r="G17" s="9">
        <f>D17+E17</f>
        <v>158.5</v>
      </c>
    </row>
    <row r="18" spans="1:7" s="6" customFormat="1" ht="78.75" customHeight="1" x14ac:dyDescent="0.25">
      <c r="A18" s="8"/>
      <c r="B18" s="24" t="s">
        <v>56</v>
      </c>
      <c r="C18" s="9"/>
      <c r="D18" s="9"/>
      <c r="E18" s="11">
        <f>E16+E17</f>
        <v>45</v>
      </c>
      <c r="F18" s="11">
        <f>F16+F17</f>
        <v>45</v>
      </c>
      <c r="G18" s="9"/>
    </row>
    <row r="19" spans="1:7" s="6" customFormat="1" ht="78.75" customHeight="1" x14ac:dyDescent="0.25">
      <c r="A19" s="8">
        <v>740206</v>
      </c>
      <c r="B19" s="8" t="s">
        <v>27</v>
      </c>
      <c r="C19" s="9" t="s">
        <v>40</v>
      </c>
      <c r="D19" s="9">
        <v>1538</v>
      </c>
      <c r="E19" s="9">
        <f>F19</f>
        <v>475</v>
      </c>
      <c r="F19" s="9">
        <v>475</v>
      </c>
      <c r="G19" s="9">
        <f>D19+E19</f>
        <v>2013</v>
      </c>
    </row>
    <row r="20" spans="1:7" s="6" customFormat="1" ht="78.75" customHeight="1" x14ac:dyDescent="0.25">
      <c r="A20" s="8">
        <v>740206</v>
      </c>
      <c r="B20" s="8" t="s">
        <v>48</v>
      </c>
      <c r="C20" s="9" t="s">
        <v>59</v>
      </c>
      <c r="D20" s="9">
        <v>175</v>
      </c>
      <c r="E20" s="9">
        <f>F20</f>
        <v>35</v>
      </c>
      <c r="F20" s="9">
        <v>35</v>
      </c>
      <c r="G20" s="9">
        <f>D20+E20</f>
        <v>210</v>
      </c>
    </row>
    <row r="21" spans="1:7" s="6" customFormat="1" ht="78.75" customHeight="1" x14ac:dyDescent="0.25">
      <c r="A21" s="8"/>
      <c r="B21" s="24" t="s">
        <v>42</v>
      </c>
      <c r="C21" s="9"/>
      <c r="D21" s="9"/>
      <c r="E21" s="11">
        <f>E19+E20</f>
        <v>510</v>
      </c>
      <c r="F21" s="11">
        <f>F19+F20</f>
        <v>510</v>
      </c>
      <c r="G21" s="9"/>
    </row>
    <row r="22" spans="1:7" s="6" customFormat="1" ht="78.75" customHeight="1" x14ac:dyDescent="0.25">
      <c r="A22" s="8">
        <v>84020303</v>
      </c>
      <c r="B22" s="8" t="s">
        <v>27</v>
      </c>
      <c r="C22" s="9" t="s">
        <v>61</v>
      </c>
      <c r="D22" s="9">
        <v>2237</v>
      </c>
      <c r="E22" s="9">
        <f>F22</f>
        <v>-240</v>
      </c>
      <c r="F22" s="9">
        <v>-240</v>
      </c>
      <c r="G22" s="9">
        <f>D22+E22</f>
        <v>1997</v>
      </c>
    </row>
    <row r="23" spans="1:7" s="6" customFormat="1" ht="78.75" customHeight="1" x14ac:dyDescent="0.25">
      <c r="A23" s="8">
        <v>84020303</v>
      </c>
      <c r="B23" s="8" t="s">
        <v>48</v>
      </c>
      <c r="C23" s="9" t="s">
        <v>62</v>
      </c>
      <c r="D23" s="9">
        <v>370</v>
      </c>
      <c r="E23" s="9">
        <f>F23</f>
        <v>-40</v>
      </c>
      <c r="F23" s="9">
        <v>-40</v>
      </c>
      <c r="G23" s="9">
        <f>D23+E23</f>
        <v>330</v>
      </c>
    </row>
    <row r="24" spans="1:7" s="6" customFormat="1" ht="78.75" customHeight="1" x14ac:dyDescent="0.25">
      <c r="A24" s="8"/>
      <c r="B24" s="24" t="s">
        <v>60</v>
      </c>
      <c r="C24" s="9"/>
      <c r="D24" s="9"/>
      <c r="E24" s="11">
        <f>E22+E23</f>
        <v>-280</v>
      </c>
      <c r="F24" s="11">
        <f>F22+F23</f>
        <v>-280</v>
      </c>
      <c r="G24" s="9"/>
    </row>
    <row r="25" spans="1:7" ht="23.25" x14ac:dyDescent="0.35">
      <c r="A25" s="15"/>
      <c r="B25" s="15" t="s">
        <v>10</v>
      </c>
      <c r="C25" s="18"/>
      <c r="D25" s="18"/>
      <c r="E25" s="18">
        <f>E11+E15+E18+E21+E24</f>
        <v>400</v>
      </c>
      <c r="F25" s="17">
        <f>F11+F15+F18+F21+F24</f>
        <v>400</v>
      </c>
      <c r="G25" s="15"/>
    </row>
    <row r="26" spans="1:7" ht="23.25" x14ac:dyDescent="0.35">
      <c r="A26" s="19"/>
      <c r="B26" s="19" t="s">
        <v>15</v>
      </c>
      <c r="C26" s="19"/>
      <c r="D26" s="19"/>
      <c r="E26" s="19" t="s">
        <v>16</v>
      </c>
      <c r="F26" s="19"/>
    </row>
    <row r="27" spans="1:7" ht="23.25" x14ac:dyDescent="0.35">
      <c r="A27" s="19"/>
      <c r="B27" s="19" t="s">
        <v>17</v>
      </c>
      <c r="C27" s="19"/>
      <c r="D27" s="19" t="s">
        <v>18</v>
      </c>
      <c r="E27" s="19"/>
      <c r="F27" s="19"/>
    </row>
    <row r="28" spans="1:7" ht="23.25" x14ac:dyDescent="0.35">
      <c r="A28" s="19"/>
      <c r="B28" s="19" t="s">
        <v>19</v>
      </c>
      <c r="C28" s="19"/>
      <c r="D28" s="19" t="s">
        <v>20</v>
      </c>
      <c r="E28" s="19"/>
      <c r="F28" s="19"/>
    </row>
  </sheetData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ANEXA 1</vt:lpstr>
      <vt:lpstr> ANEXA 2</vt:lpstr>
      <vt:lpstr>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2026-08-28T09:44:17Z</dcterms:modified>
</cp:coreProperties>
</file>