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Dosar ședință extraordinară 14.09.2026\Rectificare buget septembrie 2026\"/>
    </mc:Choice>
  </mc:AlternateContent>
  <xr:revisionPtr revIDLastSave="0" documentId="13_ncr:1_{8A82F8C8-A22B-470D-8A65-A0A8DC6D6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1" sheetId="13" r:id="rId1"/>
  </sheets>
  <calcPr calcId="191029"/>
</workbook>
</file>

<file path=xl/calcChain.xml><?xml version="1.0" encoding="utf-8"?>
<calcChain xmlns="http://schemas.openxmlformats.org/spreadsheetml/2006/main">
  <c r="F8" i="13" l="1"/>
  <c r="F9" i="13"/>
  <c r="F10" i="13"/>
  <c r="F11" i="13"/>
  <c r="F14" i="13"/>
  <c r="F15" i="13"/>
  <c r="F16" i="13"/>
  <c r="F18" i="13"/>
  <c r="E7" i="13"/>
  <c r="F7" i="13" l="1"/>
  <c r="E17" i="13"/>
  <c r="D19" i="13"/>
  <c r="F17" i="13" l="1"/>
  <c r="E13" i="13"/>
  <c r="F13" i="13" s="1"/>
  <c r="E12" i="13"/>
  <c r="F12" i="13" s="1"/>
  <c r="E19" i="13" l="1"/>
  <c r="F19" i="13" s="1"/>
</calcChain>
</file>

<file path=xl/sharedStrings.xml><?xml version="1.0" encoding="utf-8"?>
<sst xmlns="http://schemas.openxmlformats.org/spreadsheetml/2006/main" count="34" uniqueCount="34">
  <si>
    <t>Buget rectificat</t>
  </si>
  <si>
    <t>PRIMAR,</t>
  </si>
  <si>
    <t>Elena Valerica LASCONI</t>
  </si>
  <si>
    <t>Inspector,</t>
  </si>
  <si>
    <t xml:space="preserve">Bugetului instituțiilor si activităților finanțate integral sau parțial din venituri proprii și subvenții </t>
  </si>
  <si>
    <t xml:space="preserve">Influente                          +/-   </t>
  </si>
  <si>
    <t>TOTAL VENITURI, din care:</t>
  </si>
  <si>
    <t>TOTAL CHELTUIELI, din care:</t>
  </si>
  <si>
    <t>SANATATE</t>
  </si>
  <si>
    <t>66.10</t>
  </si>
  <si>
    <t>Active nefinanciare</t>
  </si>
  <si>
    <t>66.10 - 71</t>
  </si>
  <si>
    <t>EXCEDENT</t>
  </si>
  <si>
    <t>Director executiv,</t>
  </si>
  <si>
    <t>Violeta IARCA</t>
  </si>
  <si>
    <t xml:space="preserve">    Roxana Maria CAPLAN</t>
  </si>
  <si>
    <t>Buget aprobat prin HCL nr. 135/28.08.2026</t>
  </si>
  <si>
    <t>Bunuri si servicii</t>
  </si>
  <si>
    <t>66.10 - 20</t>
  </si>
  <si>
    <t>66.10 - 85</t>
  </si>
  <si>
    <t>66.10 - 59</t>
  </si>
  <si>
    <t>42.10.88.02</t>
  </si>
  <si>
    <t>66.10 - 60</t>
  </si>
  <si>
    <t>Donatii si sponsorizari</t>
  </si>
  <si>
    <t>Varsaminte din sectiunea de functionare pentru finantarea sectiunii de dezvoltare a bugetului local</t>
  </si>
  <si>
    <t>Varsaminte din sectiunea de functionare</t>
  </si>
  <si>
    <t>Alocari de sume din PNRR aferente asistentei financiare nerambursabile - Finantare nationala</t>
  </si>
  <si>
    <t>37.10.01</t>
  </si>
  <si>
    <t>37.10.03</t>
  </si>
  <si>
    <t>37.10.04</t>
  </si>
  <si>
    <t>Alte cheltuieli</t>
  </si>
  <si>
    <t>Proiecte cu finantare din sumele reprezentand asistenta financiara nerambursabila aferenta PNRR - Finantare nationala</t>
  </si>
  <si>
    <t>Plati efectuate in anii precedenti si recuperate in anul curent</t>
  </si>
  <si>
    <t>ANEXA NR.1 LA RAPORTUL DE SPECIALITATE NR. 124/52735/08.09.2026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</si>
</sst>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Trebuchet MS"/>
      <charset val="134"/>
    </font>
    <font>
      <sz val="10"/>
      <color theme="1"/>
      <name val="Times New Roman"/>
      <charset val="134"/>
    </font>
    <font>
      <b/>
      <sz val="8"/>
      <name val="Arial"/>
      <charset val="134"/>
    </font>
    <font>
      <b/>
      <sz val="10"/>
      <color theme="1"/>
      <name val="Times New Roman"/>
      <charset val="238"/>
    </font>
    <font>
      <b/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8"/>
      <name val="Times New Roman"/>
      <charset val="134"/>
    </font>
    <font>
      <sz val="10"/>
      <name val="Arial"/>
      <charset val="238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0" fontId="3" fillId="0" borderId="0" xfId="0" applyFont="1"/>
    <xf numFmtId="49" fontId="6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/>
    <xf numFmtId="2" fontId="7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8" fillId="2" borderId="1" xfId="0" applyNumberFormat="1" applyFont="1" applyFill="1" applyBorder="1"/>
    <xf numFmtId="2" fontId="0" fillId="0" borderId="0" xfId="0" applyNumberFormat="1"/>
    <xf numFmtId="49" fontId="6" fillId="3" borderId="1" xfId="0" applyNumberFormat="1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center"/>
    </xf>
    <xf numFmtId="2" fontId="8" fillId="3" borderId="1" xfId="0" applyNumberFormat="1" applyFont="1" applyFill="1" applyBorder="1"/>
    <xf numFmtId="49" fontId="4" fillId="3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2" fontId="9" fillId="3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2" fontId="0" fillId="2" borderId="1" xfId="0" applyNumberFormat="1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/>
    <xf numFmtId="0" fontId="10" fillId="0" borderId="0" xfId="0" applyFont="1"/>
    <xf numFmtId="0" fontId="4" fillId="0" borderId="0" xfId="0" applyFont="1"/>
    <xf numFmtId="4" fontId="10" fillId="0" borderId="0" xfId="0" applyNumberFormat="1" applyFont="1" applyAlignment="1">
      <alignment horizontal="center"/>
    </xf>
    <xf numFmtId="49" fontId="13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2" fontId="1" fillId="3" borderId="1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1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7"/>
  <sheetViews>
    <sheetView tabSelected="1" zoomScale="110" zoomScaleNormal="110" workbookViewId="0">
      <selection activeCell="I2" sqref="I2"/>
    </sheetView>
  </sheetViews>
  <sheetFormatPr defaultColWidth="9" defaultRowHeight="15"/>
  <cols>
    <col min="1" max="1" width="17.7109375" customWidth="1"/>
    <col min="2" max="2" width="36.7109375" customWidth="1"/>
    <col min="3" max="3" width="12.5703125" customWidth="1"/>
    <col min="4" max="4" width="15.85546875" customWidth="1"/>
    <col min="5" max="5" width="12.140625" customWidth="1"/>
    <col min="6" max="6" width="10.140625" customWidth="1"/>
    <col min="7" max="7" width="14" customWidth="1"/>
  </cols>
  <sheetData>
    <row r="1" spans="2:10">
      <c r="B1" s="34" t="s">
        <v>33</v>
      </c>
      <c r="C1" s="35"/>
      <c r="D1" s="35"/>
      <c r="E1" s="35"/>
      <c r="F1" s="35"/>
    </row>
    <row r="2" spans="2:10">
      <c r="B2" s="32"/>
      <c r="C2" s="33"/>
      <c r="D2" s="33"/>
      <c r="E2" s="33"/>
      <c r="F2" s="33"/>
    </row>
    <row r="3" spans="2:10" ht="15.75">
      <c r="B3" s="1" t="s">
        <v>4</v>
      </c>
    </row>
    <row r="5" spans="2:10" ht="18.75" customHeight="1">
      <c r="B5" s="37"/>
      <c r="C5" s="37"/>
      <c r="D5" s="38" t="s">
        <v>16</v>
      </c>
      <c r="E5" s="40" t="s">
        <v>5</v>
      </c>
      <c r="F5" s="37" t="s">
        <v>0</v>
      </c>
    </row>
    <row r="6" spans="2:10">
      <c r="B6" s="37"/>
      <c r="C6" s="37"/>
      <c r="D6" s="39"/>
      <c r="E6" s="41"/>
      <c r="F6" s="37"/>
    </row>
    <row r="7" spans="2:10" ht="16.5" customHeight="1">
      <c r="B7" s="2" t="s">
        <v>6</v>
      </c>
      <c r="C7" s="3"/>
      <c r="D7" s="3">
        <v>162127.65</v>
      </c>
      <c r="E7" s="4">
        <f>SUM(E8:E11)</f>
        <v>117.2</v>
      </c>
      <c r="F7" s="4">
        <f>D7+E7</f>
        <v>162244.85</v>
      </c>
    </row>
    <row r="8" spans="2:10" s="28" customFormat="1" ht="16.5" customHeight="1">
      <c r="B8" s="30" t="s">
        <v>23</v>
      </c>
      <c r="C8" s="29" t="s">
        <v>27</v>
      </c>
      <c r="D8" s="27">
        <v>0</v>
      </c>
      <c r="E8" s="27">
        <v>71.5</v>
      </c>
      <c r="F8" s="4">
        <f t="shared" ref="F8:F19" si="0">D8+E8</f>
        <v>71.5</v>
      </c>
    </row>
    <row r="9" spans="2:10" s="28" customFormat="1" ht="25.5" customHeight="1">
      <c r="B9" s="30" t="s">
        <v>24</v>
      </c>
      <c r="C9" s="31" t="s">
        <v>28</v>
      </c>
      <c r="D9" s="27">
        <v>-2.5</v>
      </c>
      <c r="E9" s="27">
        <v>-71.5</v>
      </c>
      <c r="F9" s="4">
        <f t="shared" si="0"/>
        <v>-74</v>
      </c>
    </row>
    <row r="10" spans="2:10" s="28" customFormat="1" ht="16.5" customHeight="1">
      <c r="B10" s="30" t="s">
        <v>25</v>
      </c>
      <c r="C10" s="29" t="s">
        <v>29</v>
      </c>
      <c r="D10" s="27">
        <v>2.5</v>
      </c>
      <c r="E10" s="27">
        <v>71.5</v>
      </c>
      <c r="F10" s="4">
        <f t="shared" si="0"/>
        <v>74</v>
      </c>
    </row>
    <row r="11" spans="2:10" s="28" customFormat="1" ht="33" customHeight="1">
      <c r="B11" s="25" t="s">
        <v>26</v>
      </c>
      <c r="C11" s="29" t="s">
        <v>21</v>
      </c>
      <c r="D11" s="27">
        <v>0</v>
      </c>
      <c r="E11" s="27">
        <v>45.7</v>
      </c>
      <c r="F11" s="4">
        <f t="shared" si="0"/>
        <v>45.7</v>
      </c>
    </row>
    <row r="12" spans="2:10">
      <c r="B12" s="2" t="s">
        <v>7</v>
      </c>
      <c r="C12" s="5"/>
      <c r="D12" s="6">
        <v>166751.71</v>
      </c>
      <c r="E12" s="6">
        <f>E13</f>
        <v>127.69999999999999</v>
      </c>
      <c r="F12" s="4">
        <f t="shared" si="0"/>
        <v>166879.41</v>
      </c>
      <c r="J12" s="7"/>
    </row>
    <row r="13" spans="2:10" ht="22.5" customHeight="1">
      <c r="B13" s="8" t="s">
        <v>8</v>
      </c>
      <c r="C13" s="9" t="s">
        <v>9</v>
      </c>
      <c r="D13" s="10">
        <v>160365.28</v>
      </c>
      <c r="E13" s="10">
        <f>E14+E15+E17+E18+E16</f>
        <v>127.69999999999999</v>
      </c>
      <c r="F13" s="4">
        <f t="shared" si="0"/>
        <v>160492.98000000001</v>
      </c>
      <c r="J13" s="7"/>
    </row>
    <row r="14" spans="2:10" ht="15.75" customHeight="1">
      <c r="B14" s="25" t="s">
        <v>17</v>
      </c>
      <c r="C14" s="26" t="s">
        <v>18</v>
      </c>
      <c r="D14" s="27">
        <v>36525.75</v>
      </c>
      <c r="E14" s="27">
        <v>106.26</v>
      </c>
      <c r="F14" s="4">
        <f t="shared" si="0"/>
        <v>36632.01</v>
      </c>
      <c r="J14" s="7"/>
    </row>
    <row r="15" spans="2:10" ht="15.75" customHeight="1">
      <c r="B15" s="25" t="s">
        <v>30</v>
      </c>
      <c r="C15" s="26" t="s">
        <v>20</v>
      </c>
      <c r="D15" s="27">
        <v>356</v>
      </c>
      <c r="E15" s="27">
        <v>2</v>
      </c>
      <c r="F15" s="4">
        <f t="shared" si="0"/>
        <v>358</v>
      </c>
      <c r="J15" s="7"/>
    </row>
    <row r="16" spans="2:10" ht="38.25">
      <c r="B16" s="25" t="s">
        <v>31</v>
      </c>
      <c r="C16" s="26" t="s">
        <v>22</v>
      </c>
      <c r="D16" s="27">
        <v>2881.9</v>
      </c>
      <c r="E16" s="27">
        <v>45.7</v>
      </c>
      <c r="F16" s="4">
        <f t="shared" si="0"/>
        <v>2927.6</v>
      </c>
      <c r="J16" s="7"/>
    </row>
    <row r="17" spans="2:11">
      <c r="B17" s="11" t="s">
        <v>10</v>
      </c>
      <c r="C17" s="12" t="s">
        <v>11</v>
      </c>
      <c r="D17" s="13">
        <v>2332.59</v>
      </c>
      <c r="E17" s="13">
        <f>71.5+10.5</f>
        <v>82</v>
      </c>
      <c r="F17" s="4">
        <f t="shared" si="0"/>
        <v>2414.59</v>
      </c>
      <c r="J17" s="7"/>
    </row>
    <row r="18" spans="2:11" ht="25.5">
      <c r="B18" s="25" t="s">
        <v>32</v>
      </c>
      <c r="C18" s="26" t="s">
        <v>19</v>
      </c>
      <c r="D18" s="13">
        <v>0</v>
      </c>
      <c r="E18" s="13">
        <v>-108.26</v>
      </c>
      <c r="F18" s="4">
        <f t="shared" si="0"/>
        <v>-108.26</v>
      </c>
      <c r="J18" s="7"/>
    </row>
    <row r="19" spans="2:11" ht="15" customHeight="1">
      <c r="B19" s="14" t="s">
        <v>12</v>
      </c>
      <c r="C19" s="15"/>
      <c r="D19" s="16">
        <f>D7-D12</f>
        <v>-4624.0599999999977</v>
      </c>
      <c r="E19" s="16">
        <f>E7-E12</f>
        <v>-10.499999999999986</v>
      </c>
      <c r="F19" s="4">
        <f t="shared" si="0"/>
        <v>-4634.5599999999977</v>
      </c>
    </row>
    <row r="21" spans="2:11">
      <c r="B21" s="17" t="s">
        <v>1</v>
      </c>
      <c r="C21" s="18"/>
      <c r="D21" s="19" t="s">
        <v>13</v>
      </c>
      <c r="E21" s="17"/>
      <c r="F21" s="18" t="s">
        <v>3</v>
      </c>
      <c r="G21" s="18"/>
      <c r="H21" s="20"/>
      <c r="I21" s="21"/>
      <c r="J21" s="22"/>
      <c r="K21" s="22"/>
    </row>
    <row r="22" spans="2:11">
      <c r="B22" s="17" t="s">
        <v>2</v>
      </c>
      <c r="C22" s="22"/>
      <c r="D22" s="23" t="s">
        <v>14</v>
      </c>
      <c r="E22" s="36" t="s">
        <v>15</v>
      </c>
      <c r="F22" s="36"/>
      <c r="G22" s="36"/>
      <c r="H22" s="20"/>
      <c r="I22" s="36"/>
      <c r="J22" s="36"/>
      <c r="K22" s="36"/>
    </row>
    <row r="23" spans="2:11">
      <c r="B23" s="17"/>
      <c r="C23" s="17"/>
      <c r="D23" s="17"/>
      <c r="E23" s="17"/>
      <c r="F23" s="22"/>
      <c r="G23" s="17"/>
      <c r="H23" s="17"/>
      <c r="I23" s="17"/>
      <c r="J23" s="17"/>
      <c r="K23" s="17"/>
    </row>
    <row r="24" spans="2:11" ht="17.25" customHeight="1">
      <c r="B24" s="17"/>
      <c r="C24" s="17"/>
      <c r="D24" s="24"/>
      <c r="E24" s="17"/>
      <c r="F24" s="22"/>
      <c r="G24" s="17"/>
      <c r="H24" s="17"/>
      <c r="I24" s="17"/>
      <c r="J24" s="17"/>
      <c r="K24" s="17"/>
    </row>
    <row r="25" spans="2:11" ht="17.25" customHeight="1">
      <c r="B25" s="17"/>
      <c r="C25" s="17"/>
      <c r="G25" s="18"/>
      <c r="H25" s="18"/>
    </row>
    <row r="26" spans="2:11" ht="17.25" customHeight="1">
      <c r="B26" s="22"/>
      <c r="C26" s="17"/>
      <c r="G26" s="22"/>
      <c r="H26" s="22"/>
    </row>
    <row r="27" spans="2:11" ht="17.25" customHeight="1"/>
    <row r="28" spans="2:11" ht="17.25" customHeight="1"/>
    <row r="29" spans="2:11" ht="17.25" customHeight="1"/>
    <row r="30" spans="2:11" ht="17.25" customHeight="1"/>
    <row r="31" spans="2:11" ht="33.75" customHeight="1"/>
    <row r="32" spans="2:11" ht="17.25" customHeight="1"/>
    <row r="33" ht="17.25" customHeight="1"/>
    <row r="34" ht="17.25" customHeight="1"/>
    <row r="35" ht="17.25" customHeight="1"/>
    <row r="36" ht="17.25" customHeight="1"/>
    <row r="37" ht="17.25" customHeight="1"/>
  </sheetData>
  <mergeCells count="8">
    <mergeCell ref="B1:F1"/>
    <mergeCell ref="E22:G22"/>
    <mergeCell ref="I22:K22"/>
    <mergeCell ref="B5:B6"/>
    <mergeCell ref="C5:C6"/>
    <mergeCell ref="D5:D6"/>
    <mergeCell ref="E5:E6"/>
    <mergeCell ref="F5:F6"/>
  </mergeCells>
  <phoneticPr fontId="14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Radu Gabriel</cp:lastModifiedBy>
  <cp:lastPrinted>2026-09-08T11:14:22Z</cp:lastPrinted>
  <dcterms:created xsi:type="dcterms:W3CDTF">2020-09-04T06:20:00Z</dcterms:created>
  <dcterms:modified xsi:type="dcterms:W3CDTF">2026-09-09T07:54:56Z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DF3F5E53885A47B3834680CB7EB0DEBB_13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