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82AD8405-5026-41C8-B59D-6D216D259E1C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CL ANEXA 1" sheetId="7" r:id="rId1"/>
    <sheet name="HCL ANEXA 2" sheetId="8" r:id="rId2"/>
    <sheet name="HCL ANEXA 3" sheetId="9" r:id="rId3"/>
  </sheets>
  <calcPr calcId="191029" iterateDelta="1E-4"/>
</workbook>
</file>

<file path=xl/calcChain.xml><?xml version="1.0" encoding="utf-8"?>
<calcChain xmlns="http://schemas.openxmlformats.org/spreadsheetml/2006/main">
  <c r="E20" i="8" l="1"/>
  <c r="F20" i="8"/>
  <c r="G18" i="8"/>
  <c r="E18" i="8"/>
  <c r="D6" i="8"/>
  <c r="E6" i="8"/>
  <c r="F4" i="8"/>
  <c r="D4" i="8"/>
  <c r="E21" i="7"/>
  <c r="F21" i="7"/>
  <c r="G19" i="7"/>
  <c r="E19" i="7"/>
  <c r="D7" i="7"/>
  <c r="E7" i="7"/>
  <c r="F4" i="7"/>
  <c r="D4" i="7"/>
  <c r="E23" i="8" l="1"/>
  <c r="F23" i="8"/>
  <c r="F22" i="8" l="1"/>
  <c r="E21" i="8"/>
  <c r="G21" i="8" s="1"/>
  <c r="E19" i="8"/>
  <c r="G19" i="8" s="1"/>
  <c r="F17" i="8"/>
  <c r="E16" i="8"/>
  <c r="G16" i="8" s="1"/>
  <c r="E15" i="8"/>
  <c r="G15" i="8" s="1"/>
  <c r="E14" i="8"/>
  <c r="G14" i="8" s="1"/>
  <c r="E13" i="8"/>
  <c r="G13" i="8" s="1"/>
  <c r="E12" i="8"/>
  <c r="G12" i="8" s="1"/>
  <c r="F11" i="8"/>
  <c r="E10" i="8"/>
  <c r="G10" i="8" s="1"/>
  <c r="E9" i="8"/>
  <c r="G9" i="8" s="1"/>
  <c r="E26" i="7"/>
  <c r="F26" i="7"/>
  <c r="E25" i="7"/>
  <c r="F25" i="7"/>
  <c r="E24" i="7"/>
  <c r="F23" i="7"/>
  <c r="E22" i="7"/>
  <c r="E23" i="7" s="1"/>
  <c r="E11" i="8" l="1"/>
  <c r="E17" i="8"/>
  <c r="E22" i="8"/>
  <c r="E20" i="7"/>
  <c r="F18" i="7"/>
  <c r="E17" i="7"/>
  <c r="E16" i="7"/>
  <c r="E15" i="7"/>
  <c r="E14" i="7"/>
  <c r="E13" i="7"/>
  <c r="F12" i="7"/>
  <c r="E12" i="7" s="1"/>
  <c r="E11" i="7"/>
  <c r="G11" i="7" s="1"/>
  <c r="E10" i="7"/>
  <c r="G10" i="7" s="1"/>
  <c r="E18" i="7" l="1"/>
  <c r="F9" i="9"/>
  <c r="F10" i="9" s="1"/>
  <c r="E8" i="9"/>
  <c r="G8" i="9" s="1"/>
  <c r="E5" i="9"/>
  <c r="D4" i="9"/>
  <c r="F4" i="9" s="1"/>
  <c r="D5" i="8"/>
  <c r="G24" i="7"/>
  <c r="G22" i="7"/>
  <c r="G20" i="7"/>
  <c r="G17" i="7"/>
  <c r="G16" i="7"/>
  <c r="G15" i="7"/>
  <c r="G14" i="7"/>
  <c r="G13" i="7"/>
  <c r="D6" i="7"/>
  <c r="F6" i="7" s="1"/>
  <c r="D5" i="7"/>
  <c r="F5" i="8" l="1"/>
  <c r="F5" i="7"/>
  <c r="D5" i="9"/>
  <c r="E9" i="9"/>
  <c r="E10" i="9" s="1"/>
</calcChain>
</file>

<file path=xl/sharedStrings.xml><?xml version="1.0" encoding="utf-8"?>
<sst xmlns="http://schemas.openxmlformats.org/spreadsheetml/2006/main" count="131" uniqueCount="51">
  <si>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</si>
  <si>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</si>
  <si>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</si>
  <si>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</si>
  <si>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</si>
  <si>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</si>
  <si>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</si>
  <si>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</si>
  <si>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</si>
  <si>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</si>
  <si>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</si>
  <si>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</si>
  <si>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</si>
  <si>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</si>
  <si>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</si>
  <si>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</si>
  <si>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</si>
  <si>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</si>
  <si>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</si>
  <si>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Total 67 02</t>
  </si>
  <si>
    <t>Ajutor social-Ajutoare sociale in bani</t>
  </si>
  <si>
    <t>Anexa 3</t>
  </si>
  <si>
    <t>71.01.01</t>
  </si>
  <si>
    <t>20.01.09</t>
  </si>
  <si>
    <t>20.30.30</t>
  </si>
  <si>
    <t>Total 51 02</t>
  </si>
  <si>
    <t>Camine culturale-Alte cheltuieli cu bunuri si servicii</t>
  </si>
  <si>
    <t>20.01.30</t>
  </si>
  <si>
    <t>Sport-Alte cheltuieli cu bunuri si servicii</t>
  </si>
  <si>
    <t>TRIM IV</t>
  </si>
  <si>
    <t>Total 70 02</t>
  </si>
  <si>
    <t>Total 84 02</t>
  </si>
  <si>
    <t>42.02.39.02</t>
  </si>
  <si>
    <t>Subventii acordate in baza contractelor de parteneriat sau asociere,pentru sectiunea dezvoltare</t>
  </si>
  <si>
    <t>Autoritati executive-Alte bunuri si servicii pentru intretinere si functionare</t>
  </si>
  <si>
    <t>Autoritati executive-Pregatire profesionala</t>
  </si>
  <si>
    <t>Biblioteci  publice comunale,orasenesti,municipale-Carti,publicatii si materiale documentare</t>
  </si>
  <si>
    <t>Biblioteci  publice comunale,orasenesti,municipale-Pregatire profesionala</t>
  </si>
  <si>
    <t>Sport-Materiale si prestari de servicii cu caracter functional</t>
  </si>
  <si>
    <t>Iluminat public si electrificari rurale-Alte bunuri si servicii pentru intretinere si functionare</t>
  </si>
  <si>
    <t>Strazi-Constructii</t>
  </si>
  <si>
    <t>la HCL nr.59  /10.10.2024</t>
  </si>
  <si>
    <t>la  HCL nr. 59 /10.10.2024</t>
  </si>
  <si>
    <t>Presedinte de sedinta</t>
  </si>
  <si>
    <t>Secretar general al Comunei I.L.Caragiale</t>
  </si>
  <si>
    <t>Elena-Andreea CARPENARU</t>
  </si>
  <si>
    <t xml:space="preserve">                  Nicoleta MIHALCEA</t>
  </si>
  <si>
    <t>Contrasemnat pentru legalitate:</t>
  </si>
  <si>
    <t>11.02.02</t>
  </si>
  <si>
    <t xml:space="preserve">Sume defalcate din TVA pentru finantarea cheltuielilor descentralizate la nivelul comunelor,oraselor ,municipiilor </t>
  </si>
  <si>
    <t>Asistenta sociala in caz de invaliditate-Ajutoare sociale in numerar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</si>
</sst>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30"/>
  <sheetViews>
    <sheetView view="pageBreakPreview" topLeftCell="A12" zoomScale="60" zoomScaleNormal="100" workbookViewId="0">
      <selection activeCell="E22" sqref="E22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4" width="17.5703125" customWidth="1"/>
    <col min="5" max="5" width="20.8554687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13</v>
      </c>
      <c r="E1" s="5" t="s">
        <v>41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29</v>
      </c>
      <c r="F3" s="7" t="s">
        <v>3</v>
      </c>
      <c r="G3" s="18"/>
    </row>
    <row r="4" spans="1:8" ht="195.75" customHeight="1" x14ac:dyDescent="0.25">
      <c r="A4" s="24" t="s">
        <v>48</v>
      </c>
      <c r="B4" s="24" t="s">
        <v>49</v>
      </c>
      <c r="C4" s="24">
        <v>4020</v>
      </c>
      <c r="D4" s="24">
        <f>E4</f>
        <v>699</v>
      </c>
      <c r="E4" s="24">
        <v>699</v>
      </c>
      <c r="F4" s="24">
        <f>C4+D4</f>
        <v>4719</v>
      </c>
      <c r="G4" s="28"/>
    </row>
    <row r="5" spans="1:8" ht="246" customHeight="1" x14ac:dyDescent="0.25">
      <c r="A5" s="24" t="s">
        <v>17</v>
      </c>
      <c r="B5" s="24" t="s">
        <v>18</v>
      </c>
      <c r="C5" s="24">
        <v>62.5</v>
      </c>
      <c r="D5" s="24">
        <f>E5</f>
        <v>5.5</v>
      </c>
      <c r="E5" s="24">
        <v>5.5</v>
      </c>
      <c r="F5" s="24">
        <f>C5+D5</f>
        <v>68</v>
      </c>
      <c r="G5" s="28"/>
    </row>
    <row r="6" spans="1:8" ht="168" customHeight="1" x14ac:dyDescent="0.25">
      <c r="A6" s="24" t="s">
        <v>32</v>
      </c>
      <c r="B6" s="24" t="s">
        <v>33</v>
      </c>
      <c r="C6" s="24">
        <v>410</v>
      </c>
      <c r="D6" s="24">
        <f>E6</f>
        <v>179.4</v>
      </c>
      <c r="E6" s="24">
        <v>179.4</v>
      </c>
      <c r="F6" s="24">
        <f>C6+D6</f>
        <v>589.4</v>
      </c>
      <c r="G6" s="28"/>
    </row>
    <row r="7" spans="1:8" ht="90" customHeight="1" x14ac:dyDescent="0.25">
      <c r="A7" s="32" t="s">
        <v>4</v>
      </c>
      <c r="B7" s="32"/>
      <c r="C7" s="7"/>
      <c r="D7" s="21">
        <f>D4+D5+D6</f>
        <v>883.9</v>
      </c>
      <c r="E7" s="21">
        <f>E4+E5+E6</f>
        <v>883.9</v>
      </c>
      <c r="F7" s="8"/>
      <c r="G7" s="6"/>
    </row>
    <row r="8" spans="1:8" ht="23.25" x14ac:dyDescent="0.35">
      <c r="A8" s="16"/>
      <c r="B8" s="16"/>
      <c r="C8" s="4"/>
      <c r="D8" s="4"/>
      <c r="E8" s="4"/>
      <c r="F8" s="4"/>
      <c r="G8" s="4" t="s">
        <v>9</v>
      </c>
    </row>
    <row r="9" spans="1:8" s="15" customFormat="1" ht="45" x14ac:dyDescent="0.25">
      <c r="A9" s="13" t="s">
        <v>0</v>
      </c>
      <c r="B9" s="13"/>
      <c r="C9" s="13" t="s">
        <v>1</v>
      </c>
      <c r="D9" s="14" t="s">
        <v>2</v>
      </c>
      <c r="E9" s="14" t="s">
        <v>5</v>
      </c>
      <c r="F9" s="14" t="s">
        <v>29</v>
      </c>
      <c r="G9" s="14" t="s">
        <v>3</v>
      </c>
    </row>
    <row r="10" spans="1:8" s="15" customFormat="1" ht="93" x14ac:dyDescent="0.25">
      <c r="A10" s="19">
        <v>51020103</v>
      </c>
      <c r="B10" s="19" t="s">
        <v>27</v>
      </c>
      <c r="C10" s="20" t="s">
        <v>34</v>
      </c>
      <c r="D10" s="20">
        <v>100</v>
      </c>
      <c r="E10" s="20">
        <f>F10</f>
        <v>25.9</v>
      </c>
      <c r="F10" s="20">
        <v>25.9</v>
      </c>
      <c r="G10" s="20">
        <f>D10+E10</f>
        <v>125.9</v>
      </c>
    </row>
    <row r="11" spans="1:8" s="15" customFormat="1" ht="46.5" x14ac:dyDescent="0.25">
      <c r="A11" s="19">
        <v>51020103</v>
      </c>
      <c r="B11" s="19">
        <v>20.13</v>
      </c>
      <c r="C11" s="20" t="s">
        <v>35</v>
      </c>
      <c r="D11" s="20">
        <v>25</v>
      </c>
      <c r="E11" s="20">
        <f t="shared" ref="E11:E12" si="0">F11</f>
        <v>-23.9</v>
      </c>
      <c r="F11" s="20">
        <v>-23.9</v>
      </c>
      <c r="G11" s="20">
        <f>D11+E11</f>
        <v>1.1000000000000014</v>
      </c>
    </row>
    <row r="12" spans="1:8" s="15" customFormat="1" ht="23.25" x14ac:dyDescent="0.25">
      <c r="A12" s="13"/>
      <c r="B12" s="13" t="s">
        <v>25</v>
      </c>
      <c r="C12" s="13"/>
      <c r="D12" s="14"/>
      <c r="E12" s="20">
        <f t="shared" si="0"/>
        <v>2</v>
      </c>
      <c r="F12" s="14">
        <f>F10+F11</f>
        <v>2</v>
      </c>
      <c r="G12" s="14"/>
    </row>
    <row r="13" spans="1:8" s="15" customFormat="1" ht="116.25" x14ac:dyDescent="0.25">
      <c r="A13" s="19">
        <v>67020302</v>
      </c>
      <c r="B13" s="19">
        <v>20.11</v>
      </c>
      <c r="C13" s="20" t="s">
        <v>36</v>
      </c>
      <c r="D13" s="20">
        <v>3</v>
      </c>
      <c r="E13" s="20">
        <f>F13</f>
        <v>-3</v>
      </c>
      <c r="F13" s="20">
        <v>-3</v>
      </c>
      <c r="G13" s="20">
        <f>D13+E13</f>
        <v>0</v>
      </c>
    </row>
    <row r="14" spans="1:8" s="15" customFormat="1" ht="93" x14ac:dyDescent="0.25">
      <c r="A14" s="19">
        <v>67020302</v>
      </c>
      <c r="B14" s="19">
        <v>20.13</v>
      </c>
      <c r="C14" s="20" t="s">
        <v>37</v>
      </c>
      <c r="D14" s="20">
        <v>1</v>
      </c>
      <c r="E14" s="20">
        <f>F14</f>
        <v>-1</v>
      </c>
      <c r="F14" s="20">
        <v>-1</v>
      </c>
      <c r="G14" s="20">
        <f>D14+E14</f>
        <v>0</v>
      </c>
    </row>
    <row r="15" spans="1:8" s="15" customFormat="1" ht="69.75" x14ac:dyDescent="0.25">
      <c r="A15" s="19">
        <v>67020307</v>
      </c>
      <c r="B15" s="19" t="s">
        <v>24</v>
      </c>
      <c r="C15" s="20" t="s">
        <v>26</v>
      </c>
      <c r="D15" s="20">
        <v>3</v>
      </c>
      <c r="E15" s="20">
        <f>F15</f>
        <v>-2</v>
      </c>
      <c r="F15" s="20">
        <v>-2</v>
      </c>
      <c r="G15" s="20">
        <f>D15+E15</f>
        <v>1</v>
      </c>
    </row>
    <row r="16" spans="1:8" s="15" customFormat="1" ht="69.75" x14ac:dyDescent="0.25">
      <c r="A16" s="19">
        <v>67020501</v>
      </c>
      <c r="B16" s="19" t="s">
        <v>23</v>
      </c>
      <c r="C16" s="20" t="s">
        <v>38</v>
      </c>
      <c r="D16" s="20">
        <v>20</v>
      </c>
      <c r="E16" s="20">
        <f>F16</f>
        <v>5.4</v>
      </c>
      <c r="F16" s="20">
        <v>5.4</v>
      </c>
      <c r="G16" s="20">
        <f>D16+E16</f>
        <v>25.4</v>
      </c>
    </row>
    <row r="17" spans="1:7" s="15" customFormat="1" ht="46.5" x14ac:dyDescent="0.25">
      <c r="A17" s="19">
        <v>67020501</v>
      </c>
      <c r="B17" s="19" t="s">
        <v>24</v>
      </c>
      <c r="C17" s="20" t="s">
        <v>28</v>
      </c>
      <c r="D17" s="20">
        <v>15</v>
      </c>
      <c r="E17" s="20">
        <f>F17</f>
        <v>-5.4</v>
      </c>
      <c r="F17" s="20">
        <v>-5.4</v>
      </c>
      <c r="G17" s="20">
        <f>D17+E17</f>
        <v>9.6</v>
      </c>
    </row>
    <row r="18" spans="1:7" s="15" customFormat="1" ht="22.5" x14ac:dyDescent="0.25">
      <c r="A18" s="13"/>
      <c r="B18" s="13" t="s">
        <v>19</v>
      </c>
      <c r="C18" s="13"/>
      <c r="D18" s="14"/>
      <c r="E18" s="22">
        <f>E13+E14+E15+E16+E17</f>
        <v>-6</v>
      </c>
      <c r="F18" s="22">
        <f>F13+F14+F15+F16+F17</f>
        <v>-6</v>
      </c>
      <c r="G18" s="14"/>
    </row>
    <row r="19" spans="1:7" s="15" customFormat="1" ht="93" x14ac:dyDescent="0.25">
      <c r="A19" s="19">
        <v>68020502</v>
      </c>
      <c r="B19" s="19" t="s">
        <v>15</v>
      </c>
      <c r="C19" s="20" t="s">
        <v>50</v>
      </c>
      <c r="D19" s="20">
        <v>2017</v>
      </c>
      <c r="E19" s="20">
        <f>F19</f>
        <v>699</v>
      </c>
      <c r="F19" s="20">
        <v>699</v>
      </c>
      <c r="G19" s="20">
        <f>D19+E19</f>
        <v>2716</v>
      </c>
    </row>
    <row r="20" spans="1:7" s="15" customFormat="1" ht="43.5" customHeight="1" x14ac:dyDescent="0.25">
      <c r="A20" s="19">
        <v>68021501</v>
      </c>
      <c r="B20" s="19" t="s">
        <v>15</v>
      </c>
      <c r="C20" s="20" t="s">
        <v>20</v>
      </c>
      <c r="D20" s="20">
        <v>62.5</v>
      </c>
      <c r="E20" s="20">
        <f>F20</f>
        <v>5.5</v>
      </c>
      <c r="F20" s="20">
        <v>5.5</v>
      </c>
      <c r="G20" s="20">
        <f>D20+E20</f>
        <v>68</v>
      </c>
    </row>
    <row r="21" spans="1:7" s="15" customFormat="1" ht="22.5" x14ac:dyDescent="0.25">
      <c r="A21" s="13"/>
      <c r="B21" s="13" t="s">
        <v>16</v>
      </c>
      <c r="C21" s="13"/>
      <c r="D21" s="14"/>
      <c r="E21" s="22">
        <f>E19+E20</f>
        <v>704.5</v>
      </c>
      <c r="F21" s="14">
        <f>F19+F20</f>
        <v>704.5</v>
      </c>
      <c r="G21" s="14"/>
    </row>
    <row r="22" spans="1:7" s="15" customFormat="1" ht="116.25" x14ac:dyDescent="0.25">
      <c r="A22" s="19">
        <v>700206</v>
      </c>
      <c r="B22" s="19" t="s">
        <v>27</v>
      </c>
      <c r="C22" s="20" t="s">
        <v>39</v>
      </c>
      <c r="D22" s="20">
        <v>0</v>
      </c>
      <c r="E22" s="20">
        <f>F22</f>
        <v>4</v>
      </c>
      <c r="F22" s="20">
        <v>4</v>
      </c>
      <c r="G22" s="20">
        <f>D22+E22</f>
        <v>4</v>
      </c>
    </row>
    <row r="23" spans="1:7" s="15" customFormat="1" ht="22.5" x14ac:dyDescent="0.25">
      <c r="A23" s="13"/>
      <c r="B23" s="13" t="s">
        <v>30</v>
      </c>
      <c r="C23" s="13"/>
      <c r="D23" s="14"/>
      <c r="E23" s="22">
        <f>E22</f>
        <v>4</v>
      </c>
      <c r="F23" s="14">
        <f>F22</f>
        <v>4</v>
      </c>
      <c r="G23" s="14"/>
    </row>
    <row r="24" spans="1:7" s="15" customFormat="1" ht="23.25" x14ac:dyDescent="0.25">
      <c r="A24" s="19">
        <v>84020303</v>
      </c>
      <c r="B24" s="19" t="s">
        <v>22</v>
      </c>
      <c r="C24" s="19" t="s">
        <v>40</v>
      </c>
      <c r="D24" s="20">
        <v>4379.3</v>
      </c>
      <c r="E24" s="20">
        <f>F24</f>
        <v>179.4</v>
      </c>
      <c r="F24" s="20">
        <v>179.4</v>
      </c>
      <c r="G24" s="20">
        <f>D24+E24</f>
        <v>4558.7</v>
      </c>
    </row>
    <row r="25" spans="1:7" s="15" customFormat="1" ht="22.5" x14ac:dyDescent="0.25">
      <c r="A25" s="13"/>
      <c r="B25" s="13" t="s">
        <v>31</v>
      </c>
      <c r="C25" s="13"/>
      <c r="D25" s="14"/>
      <c r="E25" s="22">
        <f>E24</f>
        <v>179.4</v>
      </c>
      <c r="F25" s="14">
        <f>F24</f>
        <v>179.4</v>
      </c>
      <c r="G25" s="14"/>
    </row>
    <row r="26" spans="1:7" ht="23.25" x14ac:dyDescent="0.35">
      <c r="A26" s="17"/>
      <c r="B26" s="13" t="s">
        <v>10</v>
      </c>
      <c r="C26" s="10"/>
      <c r="D26" s="11"/>
      <c r="E26" s="22">
        <f>E12+E18+E21+E23+E25</f>
        <v>883.9</v>
      </c>
      <c r="F26" s="9">
        <f>F12+F18+F21+F23+F25</f>
        <v>883.9</v>
      </c>
      <c r="G26" s="12"/>
    </row>
    <row r="27" spans="1:7" ht="32.25" customHeight="1" x14ac:dyDescent="0.25">
      <c r="A27" s="25"/>
      <c r="B27" s="25"/>
      <c r="C27" s="26"/>
      <c r="D27" s="26"/>
      <c r="E27" s="34" t="s">
        <v>47</v>
      </c>
      <c r="F27" s="34"/>
      <c r="G27" s="34"/>
    </row>
    <row r="28" spans="1:7" ht="37.5" customHeight="1" x14ac:dyDescent="0.25">
      <c r="A28" s="25" t="s">
        <v>43</v>
      </c>
      <c r="B28" s="25"/>
      <c r="C28" s="26"/>
      <c r="D28" s="33" t="s">
        <v>44</v>
      </c>
      <c r="E28" s="33"/>
      <c r="F28" s="33"/>
      <c r="G28" s="33"/>
    </row>
    <row r="29" spans="1:7" ht="23.25" customHeight="1" x14ac:dyDescent="0.25">
      <c r="A29" s="25" t="s">
        <v>45</v>
      </c>
      <c r="B29" s="27"/>
      <c r="C29" s="25"/>
      <c r="D29" s="25" t="s">
        <v>46</v>
      </c>
      <c r="E29" s="25"/>
      <c r="F29" s="25"/>
      <c r="G29" s="25"/>
    </row>
    <row r="30" spans="1:7" ht="18.75" x14ac:dyDescent="0.3">
      <c r="A30" s="2"/>
      <c r="B30" s="2"/>
      <c r="C30" s="3"/>
      <c r="D30" s="3"/>
      <c r="E30" s="3"/>
      <c r="F30" s="2"/>
      <c r="G30" s="2"/>
    </row>
  </sheetData>
  <mergeCells count="3">
    <mergeCell ref="A7:B7"/>
    <mergeCell ref="D28:G28"/>
    <mergeCell ref="E27:G27"/>
  </mergeCells>
  <pageMargins left="0.7" right="0.7" top="0.75" bottom="0.75" header="0.3" footer="0.3"/>
  <pageSetup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27"/>
  <sheetViews>
    <sheetView tabSelected="1" topLeftCell="A16" workbookViewId="0">
      <selection activeCell="E21" sqref="E21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14</v>
      </c>
      <c r="E1" s="5" t="s">
        <v>41</v>
      </c>
      <c r="F1" s="5"/>
    </row>
    <row r="2" spans="1:8" ht="23.25" x14ac:dyDescent="0.35">
      <c r="A2" s="4"/>
      <c r="B2" s="4"/>
      <c r="C2" s="4"/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29</v>
      </c>
      <c r="F3" s="7" t="s">
        <v>3</v>
      </c>
      <c r="G3" s="18"/>
    </row>
    <row r="4" spans="1:8" ht="186" x14ac:dyDescent="0.25">
      <c r="A4" s="24" t="s">
        <v>48</v>
      </c>
      <c r="B4" s="24" t="s">
        <v>49</v>
      </c>
      <c r="C4" s="24">
        <v>4020</v>
      </c>
      <c r="D4" s="24">
        <f>E4</f>
        <v>699</v>
      </c>
      <c r="E4" s="24">
        <v>699</v>
      </c>
      <c r="F4" s="24">
        <f>C4+D4</f>
        <v>4719</v>
      </c>
      <c r="G4" s="28"/>
    </row>
    <row r="5" spans="1:8" ht="246" customHeight="1" x14ac:dyDescent="0.25">
      <c r="A5" s="24" t="s">
        <v>17</v>
      </c>
      <c r="B5" s="24" t="s">
        <v>18</v>
      </c>
      <c r="C5" s="24">
        <v>62.5</v>
      </c>
      <c r="D5" s="24">
        <f>E5</f>
        <v>5.5</v>
      </c>
      <c r="E5" s="24">
        <v>5.5</v>
      </c>
      <c r="F5" s="24">
        <f>C5+D5</f>
        <v>68</v>
      </c>
      <c r="G5" s="28"/>
    </row>
    <row r="6" spans="1:8" ht="90" customHeight="1" x14ac:dyDescent="0.25">
      <c r="A6" s="32" t="s">
        <v>4</v>
      </c>
      <c r="B6" s="32"/>
      <c r="C6" s="7"/>
      <c r="D6" s="21">
        <f>D4+D5</f>
        <v>704.5</v>
      </c>
      <c r="E6" s="21">
        <f>E4+E5</f>
        <v>704.5</v>
      </c>
      <c r="F6" s="8"/>
      <c r="G6" s="6"/>
    </row>
    <row r="7" spans="1:8" ht="23.25" x14ac:dyDescent="0.35">
      <c r="A7" s="16"/>
      <c r="B7" s="16"/>
      <c r="C7" s="4"/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29</v>
      </c>
      <c r="G8" s="14" t="s">
        <v>3</v>
      </c>
    </row>
    <row r="9" spans="1:8" s="15" customFormat="1" ht="93" x14ac:dyDescent="0.25">
      <c r="A9" s="19">
        <v>51020103</v>
      </c>
      <c r="B9" s="19" t="s">
        <v>27</v>
      </c>
      <c r="C9" s="20" t="s">
        <v>34</v>
      </c>
      <c r="D9" s="20">
        <v>100</v>
      </c>
      <c r="E9" s="20">
        <f>F9</f>
        <v>25.9</v>
      </c>
      <c r="F9" s="20">
        <v>25.9</v>
      </c>
      <c r="G9" s="20">
        <f>D9+E9</f>
        <v>125.9</v>
      </c>
    </row>
    <row r="10" spans="1:8" s="15" customFormat="1" ht="46.5" x14ac:dyDescent="0.25">
      <c r="A10" s="19">
        <v>51020103</v>
      </c>
      <c r="B10" s="19">
        <v>20.13</v>
      </c>
      <c r="C10" s="20" t="s">
        <v>35</v>
      </c>
      <c r="D10" s="20">
        <v>25</v>
      </c>
      <c r="E10" s="20">
        <f t="shared" ref="E10:E11" si="0">F10</f>
        <v>-23.9</v>
      </c>
      <c r="F10" s="20">
        <v>-23.9</v>
      </c>
      <c r="G10" s="20">
        <f>D10+E10</f>
        <v>1.1000000000000014</v>
      </c>
    </row>
    <row r="11" spans="1:8" s="15" customFormat="1" ht="23.25" x14ac:dyDescent="0.25">
      <c r="A11" s="13"/>
      <c r="B11" s="13" t="s">
        <v>25</v>
      </c>
      <c r="C11" s="13"/>
      <c r="D11" s="14"/>
      <c r="E11" s="20">
        <f t="shared" si="0"/>
        <v>2</v>
      </c>
      <c r="F11" s="14">
        <f>F9+F10</f>
        <v>2</v>
      </c>
      <c r="G11" s="14"/>
    </row>
    <row r="12" spans="1:8" s="15" customFormat="1" ht="124.5" customHeight="1" x14ac:dyDescent="0.25">
      <c r="A12" s="19">
        <v>67020302</v>
      </c>
      <c r="B12" s="19">
        <v>20.11</v>
      </c>
      <c r="C12" s="20" t="s">
        <v>36</v>
      </c>
      <c r="D12" s="20">
        <v>3</v>
      </c>
      <c r="E12" s="20">
        <f>F12</f>
        <v>-3</v>
      </c>
      <c r="F12" s="20">
        <v>-3</v>
      </c>
      <c r="G12" s="20">
        <f>D12+E12</f>
        <v>0</v>
      </c>
    </row>
    <row r="13" spans="1:8" s="15" customFormat="1" ht="93" x14ac:dyDescent="0.25">
      <c r="A13" s="19">
        <v>67020302</v>
      </c>
      <c r="B13" s="19">
        <v>20.13</v>
      </c>
      <c r="C13" s="20" t="s">
        <v>37</v>
      </c>
      <c r="D13" s="20">
        <v>1</v>
      </c>
      <c r="E13" s="20">
        <f>F13</f>
        <v>-1</v>
      </c>
      <c r="F13" s="20">
        <v>-1</v>
      </c>
      <c r="G13" s="20">
        <f>D13+E13</f>
        <v>0</v>
      </c>
    </row>
    <row r="14" spans="1:8" s="15" customFormat="1" ht="69.75" x14ac:dyDescent="0.25">
      <c r="A14" s="19">
        <v>67020307</v>
      </c>
      <c r="B14" s="19" t="s">
        <v>24</v>
      </c>
      <c r="C14" s="20" t="s">
        <v>26</v>
      </c>
      <c r="D14" s="20">
        <v>3</v>
      </c>
      <c r="E14" s="20">
        <f>F14</f>
        <v>-2</v>
      </c>
      <c r="F14" s="20">
        <v>-2</v>
      </c>
      <c r="G14" s="20">
        <f>D14+E14</f>
        <v>1</v>
      </c>
    </row>
    <row r="15" spans="1:8" s="15" customFormat="1" ht="69.75" x14ac:dyDescent="0.25">
      <c r="A15" s="19">
        <v>67020501</v>
      </c>
      <c r="B15" s="19" t="s">
        <v>23</v>
      </c>
      <c r="C15" s="20" t="s">
        <v>38</v>
      </c>
      <c r="D15" s="20">
        <v>20</v>
      </c>
      <c r="E15" s="20">
        <f>F15</f>
        <v>5.4</v>
      </c>
      <c r="F15" s="20">
        <v>5.4</v>
      </c>
      <c r="G15" s="20">
        <f>D15+E15</f>
        <v>25.4</v>
      </c>
    </row>
    <row r="16" spans="1:8" s="15" customFormat="1" ht="73.5" customHeight="1" x14ac:dyDescent="0.25">
      <c r="A16" s="19">
        <v>67020501</v>
      </c>
      <c r="B16" s="19" t="s">
        <v>24</v>
      </c>
      <c r="C16" s="20" t="s">
        <v>28</v>
      </c>
      <c r="D16" s="20">
        <v>15</v>
      </c>
      <c r="E16" s="20">
        <f>F16</f>
        <v>-5.4</v>
      </c>
      <c r="F16" s="20">
        <v>-5.4</v>
      </c>
      <c r="G16" s="20">
        <f>D16+E16</f>
        <v>9.6</v>
      </c>
    </row>
    <row r="17" spans="1:7" s="15" customFormat="1" ht="22.5" x14ac:dyDescent="0.25">
      <c r="A17" s="13"/>
      <c r="B17" s="13" t="s">
        <v>19</v>
      </c>
      <c r="C17" s="13"/>
      <c r="D17" s="14"/>
      <c r="E17" s="22">
        <f>E12+E13+E14+E15+E16</f>
        <v>-6</v>
      </c>
      <c r="F17" s="22">
        <f>F12+F13+F14+F15+F16</f>
        <v>-6</v>
      </c>
      <c r="G17" s="14"/>
    </row>
    <row r="18" spans="1:7" s="15" customFormat="1" ht="92.25" customHeight="1" x14ac:dyDescent="0.25">
      <c r="A18" s="19">
        <v>68020502</v>
      </c>
      <c r="B18" s="19" t="s">
        <v>15</v>
      </c>
      <c r="C18" s="20" t="s">
        <v>50</v>
      </c>
      <c r="D18" s="20">
        <v>2017</v>
      </c>
      <c r="E18" s="20">
        <f>F18</f>
        <v>699</v>
      </c>
      <c r="F18" s="20">
        <v>699</v>
      </c>
      <c r="G18" s="20">
        <f>D18+E18</f>
        <v>2716</v>
      </c>
    </row>
    <row r="19" spans="1:7" s="15" customFormat="1" ht="46.5" x14ac:dyDescent="0.25">
      <c r="A19" s="19">
        <v>68021501</v>
      </c>
      <c r="B19" s="19" t="s">
        <v>15</v>
      </c>
      <c r="C19" s="20" t="s">
        <v>20</v>
      </c>
      <c r="D19" s="20">
        <v>62.5</v>
      </c>
      <c r="E19" s="20">
        <f>F19</f>
        <v>5.5</v>
      </c>
      <c r="F19" s="20">
        <v>5.5</v>
      </c>
      <c r="G19" s="20">
        <f>D19+E19</f>
        <v>68</v>
      </c>
    </row>
    <row r="20" spans="1:7" s="15" customFormat="1" ht="22.5" x14ac:dyDescent="0.25">
      <c r="A20" s="13"/>
      <c r="B20" s="13" t="s">
        <v>16</v>
      </c>
      <c r="C20" s="13"/>
      <c r="D20" s="14"/>
      <c r="E20" s="22">
        <f>E18+E19</f>
        <v>704.5</v>
      </c>
      <c r="F20" s="14">
        <f>F18+F19</f>
        <v>704.5</v>
      </c>
      <c r="G20" s="14"/>
    </row>
    <row r="21" spans="1:7" s="15" customFormat="1" ht="112.5" customHeight="1" x14ac:dyDescent="0.25">
      <c r="A21" s="19">
        <v>700206</v>
      </c>
      <c r="B21" s="19" t="s">
        <v>27</v>
      </c>
      <c r="C21" s="20" t="s">
        <v>39</v>
      </c>
      <c r="D21" s="20">
        <v>0</v>
      </c>
      <c r="E21" s="20">
        <f>F21</f>
        <v>4</v>
      </c>
      <c r="F21" s="20">
        <v>4</v>
      </c>
      <c r="G21" s="20">
        <f>D21+E21</f>
        <v>4</v>
      </c>
    </row>
    <row r="22" spans="1:7" s="15" customFormat="1" ht="22.5" x14ac:dyDescent="0.25">
      <c r="A22" s="13"/>
      <c r="B22" s="13" t="s">
        <v>30</v>
      </c>
      <c r="C22" s="13"/>
      <c r="D22" s="14"/>
      <c r="E22" s="22">
        <f>E21</f>
        <v>4</v>
      </c>
      <c r="F22" s="14">
        <f>F21</f>
        <v>4</v>
      </c>
      <c r="G22" s="14"/>
    </row>
    <row r="23" spans="1:7" s="15" customFormat="1" ht="23.25" x14ac:dyDescent="0.35">
      <c r="A23" s="17"/>
      <c r="B23" s="13" t="s">
        <v>10</v>
      </c>
      <c r="C23" s="10"/>
      <c r="D23" s="11"/>
      <c r="E23" s="22">
        <f>E11+E17+E20+E22</f>
        <v>704.5</v>
      </c>
      <c r="F23" s="9">
        <f>F11+F17+F20+F22</f>
        <v>704.5</v>
      </c>
      <c r="G23" s="12"/>
    </row>
    <row r="24" spans="1:7" ht="33.75" customHeight="1" x14ac:dyDescent="0.25">
      <c r="A24" s="25"/>
      <c r="B24" s="25"/>
      <c r="C24" s="26"/>
      <c r="D24" s="26"/>
      <c r="E24" s="34" t="s">
        <v>47</v>
      </c>
      <c r="F24" s="34"/>
      <c r="G24" s="34"/>
    </row>
    <row r="25" spans="1:7" ht="18.75" customHeight="1" x14ac:dyDescent="0.25">
      <c r="A25" s="25" t="s">
        <v>43</v>
      </c>
      <c r="B25" s="25"/>
      <c r="C25" s="26"/>
      <c r="D25" s="33" t="s">
        <v>44</v>
      </c>
      <c r="E25" s="33"/>
      <c r="F25" s="33"/>
      <c r="G25" s="33"/>
    </row>
    <row r="26" spans="1:7" ht="23.25" customHeight="1" x14ac:dyDescent="0.25">
      <c r="A26" s="25" t="s">
        <v>45</v>
      </c>
      <c r="B26" s="27"/>
      <c r="C26" s="25"/>
      <c r="D26" s="25" t="s">
        <v>46</v>
      </c>
      <c r="E26" s="25"/>
      <c r="F26" s="25"/>
      <c r="G26" s="25"/>
    </row>
    <row r="27" spans="1:7" ht="18.75" x14ac:dyDescent="0.3">
      <c r="A27" s="2"/>
      <c r="B27" s="2"/>
      <c r="C27" s="3"/>
      <c r="D27" s="3"/>
      <c r="E27" s="3"/>
      <c r="F27" s="2"/>
      <c r="G27" s="2"/>
    </row>
  </sheetData>
  <mergeCells count="3">
    <mergeCell ref="A6:B6"/>
    <mergeCell ref="E24:G24"/>
    <mergeCell ref="D25:G2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73B74-E9DD-432D-B602-A2C3D7F357C2}">
  <dimension ref="A1:H13"/>
  <sheetViews>
    <sheetView workbookViewId="0">
      <selection activeCell="I11" sqref="I11"/>
    </sheetView>
  </sheetViews>
  <sheetFormatPr defaultRowHeight="15" x14ac:dyDescent="0.25"/>
  <cols>
    <col min="1" max="1" width="11.28515625" customWidth="1"/>
    <col min="2" max="2" width="11.42578125" customWidth="1"/>
    <col min="3" max="3" width="11.140625" customWidth="1"/>
    <col min="4" max="4" width="12.140625" customWidth="1"/>
    <col min="5" max="5" width="11.7109375" customWidth="1"/>
    <col min="6" max="6" width="11.28515625" customWidth="1"/>
    <col min="7" max="7" width="10.5703125" customWidth="1"/>
  </cols>
  <sheetData>
    <row r="1" spans="1:8" x14ac:dyDescent="0.25">
      <c r="D1" t="s">
        <v>21</v>
      </c>
      <c r="E1" t="s">
        <v>42</v>
      </c>
    </row>
    <row r="2" spans="1:8" x14ac:dyDescent="0.25">
      <c r="E2" t="s">
        <v>11</v>
      </c>
      <c r="F2" t="s">
        <v>9</v>
      </c>
    </row>
    <row r="3" spans="1:8" ht="42" customHeight="1" x14ac:dyDescent="0.25">
      <c r="A3" s="29" t="s">
        <v>6</v>
      </c>
      <c r="B3" s="29" t="s">
        <v>1</v>
      </c>
      <c r="C3" s="29" t="s">
        <v>7</v>
      </c>
      <c r="D3" s="29" t="s">
        <v>8</v>
      </c>
      <c r="E3" s="29" t="s">
        <v>29</v>
      </c>
      <c r="F3" s="29" t="s">
        <v>3</v>
      </c>
      <c r="G3" s="29"/>
      <c r="H3" s="30"/>
    </row>
    <row r="4" spans="1:8" ht="166.5" customHeight="1" x14ac:dyDescent="0.25">
      <c r="A4" s="29" t="s">
        <v>32</v>
      </c>
      <c r="B4" s="29" t="s">
        <v>33</v>
      </c>
      <c r="C4" s="29">
        <v>410</v>
      </c>
      <c r="D4" s="29">
        <f>E4</f>
        <v>179.4</v>
      </c>
      <c r="E4" s="29">
        <v>179.4</v>
      </c>
      <c r="F4" s="29">
        <f>C4+D4</f>
        <v>589.4</v>
      </c>
      <c r="G4" s="29"/>
      <c r="H4" s="30"/>
    </row>
    <row r="5" spans="1:8" ht="30" x14ac:dyDescent="0.25">
      <c r="A5" s="29" t="s">
        <v>4</v>
      </c>
      <c r="B5" s="29"/>
      <c r="C5" s="29"/>
      <c r="D5" s="29">
        <f>D4</f>
        <v>179.4</v>
      </c>
      <c r="E5" s="29">
        <f>E4</f>
        <v>179.4</v>
      </c>
      <c r="F5" s="29"/>
      <c r="G5" s="29"/>
      <c r="H5" s="30"/>
    </row>
    <row r="6" spans="1:8" x14ac:dyDescent="0.25">
      <c r="A6" s="30"/>
      <c r="B6" s="30"/>
      <c r="C6" s="30"/>
      <c r="D6" s="30"/>
      <c r="E6" s="30" t="s">
        <v>12</v>
      </c>
      <c r="F6" s="30"/>
      <c r="G6" s="30" t="s">
        <v>9</v>
      </c>
      <c r="H6" s="30"/>
    </row>
    <row r="7" spans="1:8" ht="30" x14ac:dyDescent="0.25">
      <c r="A7" s="29" t="s">
        <v>0</v>
      </c>
      <c r="B7" s="29"/>
      <c r="C7" s="29" t="s">
        <v>1</v>
      </c>
      <c r="D7" s="29" t="s">
        <v>2</v>
      </c>
      <c r="E7" s="29" t="s">
        <v>5</v>
      </c>
      <c r="F7" s="29" t="s">
        <v>29</v>
      </c>
      <c r="G7" s="29" t="s">
        <v>3</v>
      </c>
      <c r="H7" s="29"/>
    </row>
    <row r="8" spans="1:8" ht="30" x14ac:dyDescent="0.25">
      <c r="A8" s="31">
        <v>84020303</v>
      </c>
      <c r="B8" s="31" t="s">
        <v>22</v>
      </c>
      <c r="C8" s="31" t="s">
        <v>40</v>
      </c>
      <c r="D8" s="31">
        <v>4379.3</v>
      </c>
      <c r="E8" s="31">
        <f>F8</f>
        <v>179.4</v>
      </c>
      <c r="F8" s="31">
        <v>179.4</v>
      </c>
      <c r="G8" s="31">
        <f>D8+E8</f>
        <v>4558.7</v>
      </c>
      <c r="H8" s="30"/>
    </row>
    <row r="9" spans="1:8" x14ac:dyDescent="0.25">
      <c r="A9" s="29"/>
      <c r="B9" s="29" t="s">
        <v>31</v>
      </c>
      <c r="C9" s="29"/>
      <c r="D9" s="29"/>
      <c r="E9" s="29">
        <f>E8</f>
        <v>179.4</v>
      </c>
      <c r="F9" s="29">
        <f>F8</f>
        <v>179.4</v>
      </c>
      <c r="G9" s="29"/>
      <c r="H9" s="30"/>
    </row>
    <row r="10" spans="1:8" ht="30" x14ac:dyDescent="0.25">
      <c r="A10" s="29"/>
      <c r="B10" s="29" t="s">
        <v>10</v>
      </c>
      <c r="C10" s="29"/>
      <c r="D10" s="29"/>
      <c r="E10" s="29">
        <f>E9</f>
        <v>179.4</v>
      </c>
      <c r="F10" s="29">
        <f>F9</f>
        <v>179.4</v>
      </c>
      <c r="G10" s="29"/>
      <c r="H10" s="30"/>
    </row>
    <row r="11" spans="1:8" ht="15" customHeight="1" x14ac:dyDescent="0.25">
      <c r="A11" s="25"/>
      <c r="B11" s="25"/>
      <c r="C11" s="26"/>
      <c r="D11" s="26"/>
      <c r="E11" s="34" t="s">
        <v>47</v>
      </c>
      <c r="F11" s="34"/>
      <c r="G11" s="34"/>
    </row>
    <row r="12" spans="1:8" ht="15" customHeight="1" x14ac:dyDescent="0.25">
      <c r="A12" s="25" t="s">
        <v>43</v>
      </c>
      <c r="B12" s="25"/>
      <c r="C12" s="26"/>
      <c r="D12" s="33" t="s">
        <v>44</v>
      </c>
      <c r="E12" s="33"/>
      <c r="F12" s="33"/>
      <c r="G12" s="33"/>
    </row>
    <row r="13" spans="1:8" x14ac:dyDescent="0.25">
      <c r="A13" s="25" t="s">
        <v>45</v>
      </c>
      <c r="B13" s="27"/>
      <c r="C13" s="25"/>
      <c r="D13" s="25" t="s">
        <v>46</v>
      </c>
      <c r="E13" s="25"/>
      <c r="F13" s="25"/>
      <c r="G13" s="25"/>
    </row>
  </sheetData>
  <mergeCells count="2">
    <mergeCell ref="E11:G11"/>
    <mergeCell ref="D12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HCL ANEXA 1</vt:lpstr>
      <vt:lpstr>HCL ANEXA 2</vt:lpstr>
      <vt:lpstr>HCL ANEXA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2024-10-09T09:39:56Z</dcterms:modified>
</cp:coreProperties>
</file>