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tilizator\Downloads\Desktop\buget 2026\buget venituri proprii initial\"/>
    </mc:Choice>
  </mc:AlternateContent>
  <xr:revisionPtr revIDLastSave="0" documentId="13_ncr:1_{D0BB0877-B8FD-49C8-98E6-698E300F10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nituri 2026" sheetId="2" r:id="rId1"/>
    <sheet name="cheltuieli 2026" sheetId="1" r:id="rId2"/>
    <sheet name="dotari 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E11" i="3"/>
  <c r="E8" i="3"/>
  <c r="E7" i="3"/>
  <c r="G7" i="1"/>
  <c r="F7" i="1"/>
  <c r="E7" i="1"/>
  <c r="D7" i="1"/>
  <c r="G8" i="1"/>
  <c r="F8" i="1"/>
  <c r="E8" i="1"/>
  <c r="D8" i="1"/>
  <c r="G9" i="1"/>
  <c r="F9" i="1"/>
  <c r="E9" i="1"/>
  <c r="D9" i="1"/>
  <c r="G7" i="2"/>
  <c r="F7" i="2"/>
  <c r="E7" i="2"/>
  <c r="D7" i="2"/>
  <c r="G9" i="2"/>
  <c r="F9" i="2"/>
  <c r="E9" i="2"/>
  <c r="D9" i="2"/>
  <c r="G10" i="2"/>
  <c r="F10" i="2"/>
  <c r="E10" i="2"/>
  <c r="D10" i="2"/>
  <c r="G11" i="2"/>
  <c r="F11" i="2"/>
  <c r="E11" i="2"/>
  <c r="D11" i="2"/>
  <c r="G12" i="2"/>
  <c r="F12" i="2"/>
  <c r="E12" i="2"/>
  <c r="D12" i="2"/>
  <c r="G14" i="2"/>
  <c r="F14" i="2"/>
  <c r="E14" i="2"/>
  <c r="D14" i="2"/>
  <c r="G16" i="2"/>
  <c r="F16" i="2"/>
  <c r="E16" i="2"/>
  <c r="D16" i="2"/>
  <c r="G15" i="2"/>
  <c r="F15" i="2"/>
  <c r="E15" i="2"/>
  <c r="D15" i="2"/>
  <c r="D25" i="2"/>
  <c r="G13" i="2"/>
  <c r="F13" i="2"/>
  <c r="E13" i="2"/>
  <c r="D13" i="2"/>
  <c r="G17" i="2"/>
  <c r="F17" i="2"/>
  <c r="E17" i="2"/>
  <c r="D17" i="2"/>
  <c r="D86" i="1" l="1"/>
  <c r="E99" i="1" l="1"/>
  <c r="D99" i="1"/>
  <c r="G149" i="2"/>
  <c r="G82" i="1"/>
  <c r="E18" i="1"/>
  <c r="F18" i="1"/>
  <c r="G18" i="1"/>
  <c r="E14" i="1"/>
  <c r="F14" i="1"/>
  <c r="G14" i="1"/>
  <c r="E10" i="1"/>
  <c r="F10" i="1"/>
  <c r="G10" i="1"/>
  <c r="E121" i="2"/>
  <c r="F121" i="2"/>
  <c r="G121" i="2"/>
  <c r="E114" i="2"/>
  <c r="F114" i="2"/>
  <c r="G114" i="2"/>
  <c r="E107" i="2"/>
  <c r="F107" i="2"/>
  <c r="G107" i="2"/>
  <c r="E100" i="2"/>
  <c r="F100" i="2"/>
  <c r="G100" i="2"/>
  <c r="E86" i="2"/>
  <c r="F86" i="2"/>
  <c r="G86" i="2"/>
  <c r="E72" i="2"/>
  <c r="F72" i="2"/>
  <c r="G72" i="2"/>
  <c r="E65" i="2"/>
  <c r="F65" i="2"/>
  <c r="G65" i="2"/>
  <c r="E57" i="2"/>
  <c r="F57" i="2"/>
  <c r="G57" i="2"/>
  <c r="E47" i="2"/>
  <c r="F47" i="2"/>
  <c r="G47" i="2"/>
  <c r="E40" i="2"/>
  <c r="F40" i="2"/>
  <c r="G40" i="2"/>
  <c r="E33" i="2"/>
  <c r="F33" i="2"/>
  <c r="G33" i="2"/>
  <c r="E25" i="2"/>
  <c r="F25" i="2"/>
  <c r="G25" i="2"/>
  <c r="G93" i="2"/>
  <c r="G79" i="2"/>
  <c r="G90" i="1"/>
  <c r="F99" i="1"/>
  <c r="G99" i="1"/>
  <c r="E94" i="1"/>
  <c r="F94" i="1"/>
  <c r="G94" i="1"/>
  <c r="E86" i="1"/>
  <c r="F86" i="1"/>
  <c r="G86" i="1"/>
  <c r="E78" i="1"/>
  <c r="F78" i="1"/>
  <c r="G78" i="1"/>
  <c r="E74" i="1"/>
  <c r="F74" i="1"/>
  <c r="G74" i="1"/>
  <c r="E70" i="1"/>
  <c r="F70" i="1"/>
  <c r="G70" i="1"/>
  <c r="E66" i="1"/>
  <c r="F66" i="1"/>
  <c r="G66" i="1"/>
  <c r="G62" i="1"/>
  <c r="E58" i="1"/>
  <c r="F58" i="1"/>
  <c r="G58" i="1"/>
  <c r="E54" i="1"/>
  <c r="F54" i="1"/>
  <c r="G54" i="1"/>
  <c r="E46" i="1"/>
  <c r="F46" i="1"/>
  <c r="G46" i="1"/>
  <c r="E38" i="1"/>
  <c r="F38" i="1"/>
  <c r="G38" i="1"/>
  <c r="E34" i="1"/>
  <c r="F34" i="1"/>
  <c r="G34" i="1"/>
  <c r="E30" i="1"/>
  <c r="F30" i="1"/>
  <c r="G30" i="1"/>
  <c r="E26" i="1"/>
  <c r="F26" i="1"/>
  <c r="G26" i="1"/>
  <c r="E22" i="1"/>
  <c r="F22" i="1"/>
  <c r="G22" i="1"/>
  <c r="E170" i="2"/>
  <c r="F170" i="2"/>
  <c r="G170" i="2"/>
  <c r="E142" i="2"/>
  <c r="F142" i="2"/>
  <c r="G142" i="2"/>
  <c r="E179" i="2"/>
  <c r="F179" i="2"/>
  <c r="G179" i="2"/>
  <c r="E163" i="2"/>
  <c r="F163" i="2"/>
  <c r="G163" i="2"/>
  <c r="E156" i="2"/>
  <c r="F156" i="2"/>
  <c r="G156" i="2"/>
  <c r="E135" i="2"/>
  <c r="F135" i="2"/>
  <c r="G135" i="2"/>
  <c r="E128" i="2"/>
  <c r="F128" i="2"/>
  <c r="G128" i="2"/>
  <c r="C7" i="1"/>
  <c r="C8" i="1"/>
  <c r="C9" i="1"/>
  <c r="C10" i="1"/>
  <c r="D10" i="1"/>
  <c r="C14" i="1"/>
  <c r="D14" i="1"/>
  <c r="C18" i="1"/>
  <c r="D18" i="1"/>
  <c r="C22" i="1"/>
  <c r="D22" i="1"/>
  <c r="C26" i="1"/>
  <c r="D26" i="1"/>
  <c r="C30" i="1"/>
  <c r="D30" i="1"/>
  <c r="C34" i="1"/>
  <c r="D34" i="1"/>
  <c r="C38" i="1"/>
  <c r="D38" i="1"/>
  <c r="C42" i="1"/>
  <c r="D42" i="1"/>
  <c r="E42" i="1"/>
  <c r="F42" i="1"/>
  <c r="C46" i="1"/>
  <c r="D46" i="1"/>
  <c r="C50" i="1"/>
  <c r="D50" i="1"/>
  <c r="E50" i="1"/>
  <c r="F50" i="1"/>
  <c r="C54" i="1"/>
  <c r="D54" i="1"/>
  <c r="C58" i="1"/>
  <c r="D58" i="1"/>
  <c r="C62" i="1"/>
  <c r="D62" i="1"/>
  <c r="E62" i="1"/>
  <c r="F62" i="1"/>
  <c r="C66" i="1"/>
  <c r="D66" i="1"/>
  <c r="C70" i="1"/>
  <c r="D70" i="1"/>
  <c r="C74" i="1"/>
  <c r="D74" i="1"/>
  <c r="C78" i="1"/>
  <c r="D78" i="1"/>
  <c r="C82" i="1"/>
  <c r="D82" i="1"/>
  <c r="E82" i="1"/>
  <c r="F82" i="1"/>
  <c r="C86" i="1"/>
  <c r="C90" i="1"/>
  <c r="D90" i="1"/>
  <c r="E90" i="1"/>
  <c r="F90" i="1"/>
  <c r="C94" i="1"/>
  <c r="D94" i="1"/>
  <c r="C99" i="1"/>
  <c r="C7" i="2"/>
  <c r="C9" i="2"/>
  <c r="C10" i="2"/>
  <c r="C11" i="2"/>
  <c r="C12" i="2"/>
  <c r="C14" i="2"/>
  <c r="C15" i="2"/>
  <c r="C16" i="2"/>
  <c r="C17" i="2"/>
  <c r="C25" i="2"/>
  <c r="C33" i="2"/>
  <c r="D33" i="2"/>
  <c r="C40" i="2"/>
  <c r="D40" i="2"/>
  <c r="C47" i="2"/>
  <c r="D47" i="2"/>
  <c r="C57" i="2"/>
  <c r="D57" i="2"/>
  <c r="C65" i="2"/>
  <c r="D65" i="2"/>
  <c r="C72" i="2"/>
  <c r="D72" i="2"/>
  <c r="C79" i="2"/>
  <c r="D79" i="2"/>
  <c r="E79" i="2"/>
  <c r="F79" i="2"/>
  <c r="C86" i="2"/>
  <c r="D86" i="2"/>
  <c r="C93" i="2"/>
  <c r="D93" i="2"/>
  <c r="E93" i="2"/>
  <c r="F93" i="2"/>
  <c r="C100" i="2"/>
  <c r="D100" i="2"/>
  <c r="C107" i="2"/>
  <c r="D107" i="2"/>
  <c r="C114" i="2"/>
  <c r="D114" i="2"/>
  <c r="C121" i="2"/>
  <c r="D121" i="2"/>
  <c r="C128" i="2"/>
  <c r="D128" i="2"/>
  <c r="C135" i="2"/>
  <c r="D135" i="2"/>
  <c r="C142" i="2"/>
  <c r="D142" i="2"/>
  <c r="C149" i="2"/>
  <c r="D149" i="2"/>
  <c r="E149" i="2"/>
  <c r="F149" i="2"/>
  <c r="C156" i="2"/>
  <c r="D156" i="2"/>
  <c r="C163" i="2"/>
  <c r="D163" i="2"/>
  <c r="C170" i="2"/>
  <c r="D170" i="2"/>
  <c r="C179" i="2"/>
  <c r="D179" i="2"/>
  <c r="G6" i="1" l="1"/>
  <c r="F6" i="1"/>
  <c r="E6" i="1"/>
  <c r="D6" i="1"/>
  <c r="E6" i="2"/>
  <c r="G6" i="2"/>
  <c r="F6" i="2"/>
  <c r="D6" i="2"/>
  <c r="C6" i="2"/>
  <c r="C6" i="1"/>
</calcChain>
</file>

<file path=xl/sharedStrings.xml><?xml version="1.0" encoding="utf-8"?>
<sst xmlns="http://schemas.openxmlformats.org/spreadsheetml/2006/main" count="533" uniqueCount="108">
  <si>
    <t>Invatamant</t>
  </si>
  <si>
    <t xml:space="preserve"> CHELTUIELI DE PERSONAL</t>
  </si>
  <si>
    <t xml:space="preserve"> BUNURI SI SERVICII</t>
  </si>
  <si>
    <t>1.C.N.Titeica</t>
  </si>
  <si>
    <t xml:space="preserve">2.C.N.Traian </t>
  </si>
  <si>
    <t>9.Gradinita nr.2</t>
  </si>
  <si>
    <t>16.Gradinita nr.29</t>
  </si>
  <si>
    <t>CHELTUIELI DE CAPITAL</t>
  </si>
  <si>
    <t>65.10/1</t>
  </si>
  <si>
    <t>65.10/2</t>
  </si>
  <si>
    <t>65.10/3</t>
  </si>
  <si>
    <t>65.10/4</t>
  </si>
  <si>
    <t>65.10/5</t>
  </si>
  <si>
    <t>65.10/6</t>
  </si>
  <si>
    <t>65.10/7</t>
  </si>
  <si>
    <t>65.10/8</t>
  </si>
  <si>
    <t>65.10/9</t>
  </si>
  <si>
    <t>65.10/10</t>
  </si>
  <si>
    <t>65.10/11</t>
  </si>
  <si>
    <t>65.10/13</t>
  </si>
  <si>
    <t>65.10/14</t>
  </si>
  <si>
    <t>65.10/15</t>
  </si>
  <si>
    <t>65.10/16</t>
  </si>
  <si>
    <t>65.10/17</t>
  </si>
  <si>
    <t>65.10/18</t>
  </si>
  <si>
    <t>65.10/19</t>
  </si>
  <si>
    <t>65.10/20</t>
  </si>
  <si>
    <t>65.10/21</t>
  </si>
  <si>
    <t>Venituri din concesiuni si inchirieri</t>
  </si>
  <si>
    <t>30.10.05</t>
  </si>
  <si>
    <t>Taxe si alte venituri din invatamant</t>
  </si>
  <si>
    <t>33.10.05</t>
  </si>
  <si>
    <t>Venituri din prestari de servcii</t>
  </si>
  <si>
    <t>33.10.08</t>
  </si>
  <si>
    <t>Contributia elevilor si studentilor pentru internate, camine, cantine</t>
  </si>
  <si>
    <t>33.10.14</t>
  </si>
  <si>
    <t>Alte venituri din prestari de servicii si alte activitati</t>
  </si>
  <si>
    <t>33.10.50</t>
  </si>
  <si>
    <t>65.10/12</t>
  </si>
  <si>
    <t>Venituri din valorificarea produselor obtinute din activitatea proprie sau anexa din prestari de servicii si alte activitati</t>
  </si>
  <si>
    <t>Venituri din valorificarea produselor obtinute din activitatea proprie sau anexa</t>
  </si>
  <si>
    <t>33.10.16</t>
  </si>
  <si>
    <t>D E N U M I R E A     I N D I C A T O R I L O R</t>
  </si>
  <si>
    <t>37.10.03</t>
  </si>
  <si>
    <t>37.10.04</t>
  </si>
  <si>
    <t>Vărsăminte din secţiunea de funcţionare pentru finanţarea secţiunii de dezvoltare a bugetului local (cu semnul minus)</t>
  </si>
  <si>
    <t>Varsaminte din sectiunea de functionare</t>
  </si>
  <si>
    <t>Cod indicator</t>
  </si>
  <si>
    <t>Buget propus 2016</t>
  </si>
  <si>
    <t>Alte venituri din proprietate</t>
  </si>
  <si>
    <t>5.Liceul Tehnologic Decebal</t>
  </si>
  <si>
    <t>7.Liceul Tehnologic Lorin Salagean</t>
  </si>
  <si>
    <t>8.C.N.Pedagogic Odobleja</t>
  </si>
  <si>
    <t>30.10.50</t>
  </si>
  <si>
    <t>Venituri din prestari de servicii</t>
  </si>
  <si>
    <t>3.Liceul de Transporturi Auto</t>
  </si>
  <si>
    <t>6.Liceul tehnologic Dl Tudor</t>
  </si>
  <si>
    <t>9. Gradinita cu program prelungit  nr.3</t>
  </si>
  <si>
    <t>65.10/09</t>
  </si>
  <si>
    <t>65.10</t>
  </si>
  <si>
    <t>mii lei</t>
  </si>
  <si>
    <t>CAP.</t>
  </si>
  <si>
    <t>DENUMIRE  OBIECTIV INVESTITII</t>
  </si>
  <si>
    <t>Cantitate</t>
  </si>
  <si>
    <t>Pret estimativ per bucata</t>
  </si>
  <si>
    <t>(buc)</t>
  </si>
  <si>
    <t>Cap 65</t>
  </si>
  <si>
    <t>DOTARI</t>
  </si>
  <si>
    <t>TOTAL</t>
  </si>
  <si>
    <t xml:space="preserve">Anexa nr.3 </t>
  </si>
  <si>
    <t>INVATAMANT</t>
  </si>
  <si>
    <t>36.10.50</t>
  </si>
  <si>
    <t>Alte venituri</t>
  </si>
  <si>
    <t>Anexa nr.1            mii lei</t>
  </si>
  <si>
    <t xml:space="preserve">     Anexa nr.2    mii lei</t>
  </si>
  <si>
    <t>Estimari 2027</t>
  </si>
  <si>
    <t>Estimari 2028</t>
  </si>
  <si>
    <t xml:space="preserve">                       </t>
  </si>
  <si>
    <t>6.Liceul Tehnologic Dl Tudor</t>
  </si>
  <si>
    <t>7.Liceul Tehnologic Lorin Sălăgean</t>
  </si>
  <si>
    <t>9. Grădinița cu program prelungit nr.3</t>
  </si>
  <si>
    <t>4.C.N. Economic Th. Costescu</t>
  </si>
  <si>
    <t>ALTE CHELTUIELI</t>
  </si>
  <si>
    <t xml:space="preserve">                               LISTA DE INVESTITII IN ANUL 2026</t>
  </si>
  <si>
    <t>Total 2026</t>
  </si>
  <si>
    <t>BUGETUL  INSTITUTIILOR DE INVATAMANT DIN FONDURI EXTRABUGETARE 2026</t>
  </si>
  <si>
    <t>Propuneri buget 2026</t>
  </si>
  <si>
    <t>Estimari 2029</t>
  </si>
  <si>
    <t>10.Scoala gimnaziala "Dimitrie Grecescu"</t>
  </si>
  <si>
    <t>11.Scoala gimnaziala "Alice Voinescu"</t>
  </si>
  <si>
    <t>12.Scoala gimnaziala "Petre Sergescu"</t>
  </si>
  <si>
    <t>13.Scoala gimnaziala nr.5 Schela Cladovei</t>
  </si>
  <si>
    <t>14.Scoala gimnaziala nr.6</t>
  </si>
  <si>
    <t>15.Scoala gimnaziala "Theodor Costescu"</t>
  </si>
  <si>
    <t>16.Scoala gimnaziala " C-tin Negreanu"</t>
  </si>
  <si>
    <t>17.Scoala gimnaziala Regele Mihai</t>
  </si>
  <si>
    <t>18.Scoala gimnaziala nr.14</t>
  </si>
  <si>
    <t>19.Scoala gimnaziala nr.15</t>
  </si>
  <si>
    <t>20.Scoala Postliceala Sanitara</t>
  </si>
  <si>
    <t>21.Liceul de Arte "I.St.Paulian"</t>
  </si>
  <si>
    <t>Mașină spălat aspirat pardoseli</t>
  </si>
  <si>
    <t>Mașină spălat vase</t>
  </si>
  <si>
    <t>PRIMAR,</t>
  </si>
  <si>
    <t>DIRECTOR ECONOMIC,</t>
  </si>
  <si>
    <t>ÎNTOCMIT,</t>
  </si>
  <si>
    <t>SCRECIU MARIUS VASILE</t>
  </si>
  <si>
    <t>BÎZOI ANA MARIA</t>
  </si>
  <si>
    <t>PICIOR ELIZA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</si>
</sst>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Times New Roman"/>
      <family val="1"/>
    </font>
    <font>
      <sz val="9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4" fillId="0" borderId="0" xfId="0" applyFont="1"/>
    <xf numFmtId="4" fontId="0" fillId="0" borderId="0" xfId="0" applyNumberFormat="1"/>
    <xf numFmtId="4" fontId="3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7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0" borderId="1" xfId="3" applyFont="1" applyBorder="1" applyAlignment="1">
      <alignment horizontal="right"/>
    </xf>
    <xf numFmtId="4" fontId="10" fillId="0" borderId="1" xfId="3" applyNumberFormat="1" applyFont="1" applyBorder="1" applyAlignment="1">
      <alignment horizontal="right"/>
    </xf>
    <xf numFmtId="4" fontId="10" fillId="2" borderId="1" xfId="3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49" fontId="10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10" fillId="0" borderId="0" xfId="3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4" fontId="10" fillId="0" borderId="0" xfId="0" applyNumberFormat="1" applyFont="1"/>
    <xf numFmtId="4" fontId="7" fillId="0" borderId="1" xfId="2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/>
    </xf>
    <xf numFmtId="1" fontId="10" fillId="0" borderId="1" xfId="3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3" quotePrefix="1" applyFont="1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0" fillId="0" borderId="0" xfId="3" quotePrefix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10" fillId="0" borderId="0" xfId="0" applyNumberFormat="1" applyFont="1"/>
    <xf numFmtId="49" fontId="10" fillId="0" borderId="1" xfId="3" applyNumberFormat="1" applyFont="1" applyBorder="1" applyAlignment="1">
      <alignment horizontal="right"/>
    </xf>
    <xf numFmtId="4" fontId="10" fillId="2" borderId="0" xfId="0" applyNumberFormat="1" applyFont="1" applyFill="1"/>
    <xf numFmtId="0" fontId="13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 wrapText="1"/>
    </xf>
    <xf numFmtId="0" fontId="12" fillId="4" borderId="0" xfId="1" applyFont="1" applyFill="1" applyAlignment="1">
      <alignment horizontal="center"/>
    </xf>
    <xf numFmtId="0" fontId="15" fillId="4" borderId="0" xfId="1" applyFont="1" applyFill="1" applyAlignment="1">
      <alignment wrapText="1"/>
    </xf>
    <xf numFmtId="0" fontId="6" fillId="4" borderId="0" xfId="1" applyFill="1"/>
    <xf numFmtId="0" fontId="12" fillId="4" borderId="1" xfId="1" applyFont="1" applyFill="1" applyBorder="1" applyAlignment="1">
      <alignment horizontal="center" vertical="top" wrapText="1"/>
    </xf>
    <xf numFmtId="0" fontId="12" fillId="4" borderId="3" xfId="1" applyFont="1" applyFill="1" applyBorder="1" applyAlignment="1">
      <alignment horizontal="center" vertical="top" wrapText="1"/>
    </xf>
    <xf numFmtId="0" fontId="13" fillId="4" borderId="3" xfId="1" applyFont="1" applyFill="1" applyBorder="1" applyAlignment="1">
      <alignment horizontal="center" vertical="top" wrapText="1"/>
    </xf>
    <xf numFmtId="0" fontId="16" fillId="4" borderId="1" xfId="1" applyFont="1" applyFill="1" applyBorder="1" applyAlignment="1">
      <alignment horizontal="center" vertical="top" wrapText="1"/>
    </xf>
    <xf numFmtId="0" fontId="16" fillId="4" borderId="1" xfId="1" applyFont="1" applyFill="1" applyBorder="1" applyAlignment="1">
      <alignment horizontal="right" vertical="top" wrapText="1"/>
    </xf>
    <xf numFmtId="0" fontId="12" fillId="4" borderId="1" xfId="1" applyFont="1" applyFill="1" applyBorder="1" applyAlignment="1">
      <alignment horizontal="right" vertical="top" wrapText="1"/>
    </xf>
    <xf numFmtId="0" fontId="13" fillId="4" borderId="4" xfId="1" applyFont="1" applyFill="1" applyBorder="1" applyAlignment="1">
      <alignment horizontal="center" vertical="top" wrapText="1"/>
    </xf>
    <xf numFmtId="0" fontId="16" fillId="4" borderId="3" xfId="1" applyFont="1" applyFill="1" applyBorder="1" applyAlignment="1">
      <alignment horizontal="center" vertical="top" wrapText="1"/>
    </xf>
    <xf numFmtId="0" fontId="16" fillId="4" borderId="3" xfId="1" applyFont="1" applyFill="1" applyBorder="1" applyAlignment="1">
      <alignment horizontal="right" vertical="top" wrapText="1"/>
    </xf>
    <xf numFmtId="0" fontId="12" fillId="4" borderId="3" xfId="1" applyFont="1" applyFill="1" applyBorder="1" applyAlignment="1">
      <alignment horizontal="right" vertical="top" wrapText="1"/>
    </xf>
    <xf numFmtId="0" fontId="11" fillId="0" borderId="1" xfId="1" applyFont="1" applyBorder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wrapText="1"/>
    </xf>
    <xf numFmtId="0" fontId="6" fillId="0" borderId="0" xfId="1"/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4" fontId="1" fillId="2" borderId="0" xfId="0" applyNumberFormat="1" applyFont="1" applyFill="1"/>
    <xf numFmtId="1" fontId="1" fillId="0" borderId="0" xfId="0" applyNumberFormat="1" applyFont="1"/>
    <xf numFmtId="1" fontId="7" fillId="0" borderId="1" xfId="2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/>
    </xf>
    <xf numFmtId="4" fontId="17" fillId="0" borderId="1" xfId="0" applyNumberFormat="1" applyFont="1" applyBorder="1"/>
    <xf numFmtId="0" fontId="16" fillId="4" borderId="7" xfId="1" applyFont="1" applyFill="1" applyBorder="1" applyAlignment="1">
      <alignment horizontal="justify" vertical="top" wrapText="1"/>
    </xf>
    <xf numFmtId="0" fontId="12" fillId="4" borderId="7" xfId="1" applyFont="1" applyFill="1" applyBorder="1" applyAlignment="1">
      <alignment horizontal="justify" vertical="top" wrapText="1"/>
    </xf>
    <xf numFmtId="0" fontId="16" fillId="4" borderId="8" xfId="1" applyFont="1" applyFill="1" applyBorder="1" applyAlignment="1">
      <alignment horizontal="justify" vertical="top" wrapText="1"/>
    </xf>
    <xf numFmtId="0" fontId="13" fillId="4" borderId="5" xfId="1" applyFont="1" applyFill="1" applyBorder="1" applyAlignment="1">
      <alignment horizontal="center" vertical="top" wrapText="1"/>
    </xf>
    <xf numFmtId="0" fontId="18" fillId="0" borderId="1" xfId="1" applyFont="1" applyBorder="1"/>
    <xf numFmtId="0" fontId="19" fillId="0" borderId="1" xfId="1" applyFont="1" applyBorder="1" applyAlignment="1">
      <alignment wrapText="1"/>
    </xf>
    <xf numFmtId="0" fontId="19" fillId="0" borderId="1" xfId="1" applyFont="1" applyBorder="1"/>
    <xf numFmtId="0" fontId="7" fillId="0" borderId="1" xfId="0" applyFont="1" applyBorder="1"/>
    <xf numFmtId="0" fontId="7" fillId="2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20" fillId="4" borderId="0" xfId="1" applyFont="1" applyFill="1"/>
    <xf numFmtId="0" fontId="20" fillId="4" borderId="0" xfId="1" applyFont="1" applyFill="1" applyAlignment="1">
      <alignment horizontal="right"/>
    </xf>
    <xf numFmtId="0" fontId="12" fillId="4" borderId="0" xfId="1" applyFont="1" applyFill="1" applyAlignment="1">
      <alignment horizontal="center"/>
    </xf>
    <xf numFmtId="0" fontId="6" fillId="0" borderId="0" xfId="1"/>
    <xf numFmtId="0" fontId="13" fillId="4" borderId="3" xfId="1" applyFont="1" applyFill="1" applyBorder="1" applyAlignment="1">
      <alignment horizontal="center" vertical="top" wrapText="1"/>
    </xf>
    <xf numFmtId="0" fontId="13" fillId="4" borderId="4" xfId="1" applyFont="1" applyFill="1" applyBorder="1" applyAlignment="1">
      <alignment horizontal="center" vertical="top" wrapText="1"/>
    </xf>
    <xf numFmtId="0" fontId="14" fillId="4" borderId="3" xfId="1" applyFont="1" applyFill="1" applyBorder="1" applyAlignment="1">
      <alignment horizontal="center" vertical="top" wrapText="1"/>
    </xf>
    <xf numFmtId="0" fontId="14" fillId="4" borderId="4" xfId="1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4" fontId="10" fillId="0" borderId="0" xfId="0" applyNumberFormat="1" applyFont="1"/>
    <xf numFmtId="4" fontId="10" fillId="0" borderId="2" xfId="0" applyNumberFormat="1" applyFont="1" applyBorder="1"/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0" fontId="10" fillId="0" borderId="2" xfId="0" applyFont="1" applyBorder="1" applyAlignment="1">
      <alignment wrapText="1"/>
    </xf>
    <xf numFmtId="2" fontId="8" fillId="0" borderId="0" xfId="0" applyNumberFormat="1" applyFont="1"/>
    <xf numFmtId="2" fontId="8" fillId="0" borderId="0" xfId="0" applyNumberFormat="1" applyFont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_mach03" xfId="2" xr:uid="{00000000-0005-0000-0000-000002000000}"/>
    <cellStyle name="Normal_Machete buget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6"/>
  <sheetViews>
    <sheetView tabSelected="1" topLeftCell="A172" zoomScaleNormal="100" workbookViewId="0">
      <selection activeCell="M187" sqref="M187"/>
    </sheetView>
  </sheetViews>
  <sheetFormatPr defaultRowHeight="13.2" x14ac:dyDescent="0.25"/>
  <cols>
    <col min="1" max="1" width="41" style="63" customWidth="1"/>
    <col min="2" max="2" width="10.44140625" style="62" customWidth="1"/>
    <col min="3" max="3" width="8.6640625" style="64" hidden="1" customWidth="1"/>
    <col min="4" max="4" width="8.6640625" style="65" customWidth="1"/>
    <col min="5" max="6" width="8.6640625" style="64" customWidth="1"/>
    <col min="7" max="7" width="9.109375" style="64" customWidth="1"/>
  </cols>
  <sheetData>
    <row r="1" spans="1:10" x14ac:dyDescent="0.25">
      <c r="A1" s="96" t="s">
        <v>85</v>
      </c>
      <c r="B1" s="97"/>
      <c r="C1" s="97"/>
      <c r="D1" s="97"/>
      <c r="E1" s="97"/>
      <c r="F1" s="97"/>
      <c r="G1" s="97"/>
    </row>
    <row r="2" spans="1:10" x14ac:dyDescent="0.25">
      <c r="A2" s="60"/>
      <c r="B2" s="21"/>
      <c r="C2" s="23"/>
      <c r="D2" s="62"/>
      <c r="E2" s="23"/>
      <c r="F2" s="23"/>
      <c r="G2" s="23"/>
    </row>
    <row r="3" spans="1:10" x14ac:dyDescent="0.25">
      <c r="A3" s="60"/>
      <c r="B3" s="21"/>
      <c r="C3" s="23"/>
      <c r="D3" s="62"/>
      <c r="E3" s="94" t="s">
        <v>73</v>
      </c>
      <c r="F3" s="94"/>
      <c r="G3" s="23"/>
    </row>
    <row r="4" spans="1:10" x14ac:dyDescent="0.25">
      <c r="A4" s="21"/>
      <c r="B4" s="21"/>
      <c r="C4" s="23"/>
      <c r="D4" s="40"/>
      <c r="E4" s="95"/>
      <c r="F4" s="95"/>
      <c r="G4" s="23"/>
    </row>
    <row r="5" spans="1:10" ht="34.200000000000003" x14ac:dyDescent="0.25">
      <c r="A5" s="6" t="s">
        <v>42</v>
      </c>
      <c r="B5" s="6" t="s">
        <v>47</v>
      </c>
      <c r="C5" s="24" t="s">
        <v>48</v>
      </c>
      <c r="D5" s="24" t="s">
        <v>86</v>
      </c>
      <c r="E5" s="24" t="s">
        <v>75</v>
      </c>
      <c r="F5" s="24" t="s">
        <v>76</v>
      </c>
      <c r="G5" s="24" t="s">
        <v>87</v>
      </c>
    </row>
    <row r="6" spans="1:10" x14ac:dyDescent="0.25">
      <c r="A6" s="7" t="s">
        <v>0</v>
      </c>
      <c r="B6" s="8" t="s">
        <v>59</v>
      </c>
      <c r="C6" s="9" t="e">
        <f>C17+C25+C33+C40+C47+C57+C65+C72+C79+C86+#REF!+#REF!+#REF!+#REF!+#REF!+C93+C100+C107+#REF!+C114+C121+C128+C135+C142+C149+C156+C163+C170+C179</f>
        <v>#REF!</v>
      </c>
      <c r="D6" s="10">
        <f t="shared" ref="D6:G7" si="0">D17+D25+D33+D40+D47+D57+D65+D72+D79+D86+D93+D100+D107+D114+D121+D128+D135+D142+D149+D156+D163+D170+D179</f>
        <v>8029</v>
      </c>
      <c r="E6" s="10">
        <f t="shared" si="0"/>
        <v>8393</v>
      </c>
      <c r="F6" s="10">
        <f t="shared" si="0"/>
        <v>8731.5</v>
      </c>
      <c r="G6" s="10">
        <f t="shared" si="0"/>
        <v>9130</v>
      </c>
    </row>
    <row r="7" spans="1:10" x14ac:dyDescent="0.25">
      <c r="A7" s="11" t="s">
        <v>28</v>
      </c>
      <c r="B7" s="8" t="s">
        <v>29</v>
      </c>
      <c r="C7" s="9" t="e">
        <f>C18+C26+C34+C41+C48+C58+C66+C73+C80+C87+#REF!+#REF!+#REF!+#REF!+#REF!+C94+C101+C108+#REF!+C115+C122+C129+C136+C143+C150+C157+C164+C171+C180</f>
        <v>#REF!</v>
      </c>
      <c r="D7" s="10">
        <f t="shared" si="0"/>
        <v>453</v>
      </c>
      <c r="E7" s="10">
        <f t="shared" si="0"/>
        <v>492.5</v>
      </c>
      <c r="F7" s="10">
        <f t="shared" si="0"/>
        <v>546.5</v>
      </c>
      <c r="G7" s="10">
        <f t="shared" si="0"/>
        <v>585.5</v>
      </c>
    </row>
    <row r="8" spans="1:10" x14ac:dyDescent="0.25">
      <c r="A8" s="11" t="s">
        <v>49</v>
      </c>
      <c r="B8" s="39" t="s">
        <v>53</v>
      </c>
      <c r="C8" s="12">
        <v>5</v>
      </c>
      <c r="D8" s="13">
        <f>D59+D49+D27</f>
        <v>80</v>
      </c>
      <c r="E8" s="13">
        <f>E59+E49+E27</f>
        <v>80</v>
      </c>
      <c r="F8" s="13">
        <f>F59+F49+F27</f>
        <v>80</v>
      </c>
      <c r="G8" s="13">
        <f>G59+G49+G27</f>
        <v>80</v>
      </c>
    </row>
    <row r="9" spans="1:10" x14ac:dyDescent="0.25">
      <c r="A9" s="11" t="s">
        <v>30</v>
      </c>
      <c r="B9" s="8" t="s">
        <v>31</v>
      </c>
      <c r="C9" s="9" t="e">
        <f>C19+C28+C35+C42+C50+C60+C67+C74+C81+C88+#REF!+#REF!+#REF!+#REF!+#REF!+C95+C102+C109+#REF!+C116+C123+C130+C137+C144+C151+C158+C165+C172+C181</f>
        <v>#REF!</v>
      </c>
      <c r="D9" s="10">
        <f t="shared" ref="D9:G12" si="1">D19+D28+D35+D42+D50+D60+D67+D74+D81+D88+D95+D102+D109+D116+D123+D130+D137+D144+D151+D158+D165+D172+D181</f>
        <v>1674</v>
      </c>
      <c r="E9" s="10">
        <f t="shared" si="1"/>
        <v>1697.5</v>
      </c>
      <c r="F9" s="10">
        <f t="shared" si="1"/>
        <v>1720</v>
      </c>
      <c r="G9" s="10">
        <f t="shared" si="1"/>
        <v>1782.5</v>
      </c>
    </row>
    <row r="10" spans="1:10" x14ac:dyDescent="0.25">
      <c r="A10" s="14" t="s">
        <v>54</v>
      </c>
      <c r="B10" s="8" t="s">
        <v>33</v>
      </c>
      <c r="C10" s="9" t="e">
        <f>C20+C29+C36+C43+C51+C61+C68+C75+C82+C89+#REF!+#REF!+#REF!+#REF!+#REF!+C96+C103+C110+#REF!+C117+C124+C131+C138+C145+C152+C159+C166+C173+C182</f>
        <v>#REF!</v>
      </c>
      <c r="D10" s="10">
        <f t="shared" si="1"/>
        <v>275</v>
      </c>
      <c r="E10" s="10">
        <f t="shared" si="1"/>
        <v>300</v>
      </c>
      <c r="F10" s="10">
        <f t="shared" si="1"/>
        <v>300</v>
      </c>
      <c r="G10" s="10">
        <f t="shared" si="1"/>
        <v>300</v>
      </c>
    </row>
    <row r="11" spans="1:10" ht="24" x14ac:dyDescent="0.25">
      <c r="A11" s="11" t="s">
        <v>34</v>
      </c>
      <c r="B11" s="8" t="s">
        <v>35</v>
      </c>
      <c r="C11" s="9" t="e">
        <f>C21+C30+C37+C44+C52+C62+C69+C76+C83+C90+#REF!+#REF!+#REF!+#REF!+#REF!+C97+C104+C111+#REF!+C118+C125+C132+C139+C146+C153+C160+C167+C174+C183</f>
        <v>#REF!</v>
      </c>
      <c r="D11" s="10">
        <f t="shared" si="1"/>
        <v>5345</v>
      </c>
      <c r="E11" s="10">
        <f t="shared" si="1"/>
        <v>5615</v>
      </c>
      <c r="F11" s="10">
        <f t="shared" si="1"/>
        <v>5871</v>
      </c>
      <c r="G11" s="10">
        <f t="shared" si="1"/>
        <v>6162</v>
      </c>
    </row>
    <row r="12" spans="1:10" x14ac:dyDescent="0.25">
      <c r="A12" s="11" t="s">
        <v>36</v>
      </c>
      <c r="B12" s="8" t="s">
        <v>37</v>
      </c>
      <c r="C12" s="9" t="e">
        <f>C22+C31+C38+C45+C53+C63+C70+C77+C84+C91+#REF!+#REF!+#REF!+#REF!+#REF!+C98+C105+C112+#REF!+C119+C126+C133+C140+C147+C154+C161+C168+C175+C184</f>
        <v>#REF!</v>
      </c>
      <c r="D12" s="10">
        <f t="shared" si="1"/>
        <v>202</v>
      </c>
      <c r="E12" s="10">
        <f t="shared" si="1"/>
        <v>208</v>
      </c>
      <c r="F12" s="10">
        <f t="shared" si="1"/>
        <v>214</v>
      </c>
      <c r="G12" s="10">
        <f t="shared" si="1"/>
        <v>220</v>
      </c>
      <c r="J12" s="2"/>
    </row>
    <row r="13" spans="1:10" x14ac:dyDescent="0.25">
      <c r="A13" s="14" t="s">
        <v>72</v>
      </c>
      <c r="B13" s="8" t="s">
        <v>71</v>
      </c>
      <c r="C13" s="12"/>
      <c r="D13" s="13">
        <f>D24</f>
        <v>0</v>
      </c>
      <c r="E13" s="13">
        <f>E24</f>
        <v>0</v>
      </c>
      <c r="F13" s="13">
        <f>F24</f>
        <v>0</v>
      </c>
      <c r="G13" s="13">
        <f>G24</f>
        <v>0</v>
      </c>
      <c r="J13" s="2"/>
    </row>
    <row r="14" spans="1:10" ht="24" x14ac:dyDescent="0.25">
      <c r="A14" s="14" t="s">
        <v>40</v>
      </c>
      <c r="B14" s="8" t="s">
        <v>41</v>
      </c>
      <c r="C14" s="9" t="e">
        <f>C23+C32+C39+C46+C54+C64+C71+C78+C85+C92+#REF!+#REF!+#REF!+#REF!+#REF!+C99+C106+C113+#REF!+C120+C127+C134+C141+C148+C155+C162+C169+C176+C185</f>
        <v>#REF!</v>
      </c>
      <c r="D14" s="10">
        <f>D23+D32+D39+D46+D54+D64+D71+D78+D85+D92+K14+J18+D99+D106+D113+D120+D127+D134+D141+D148+D155+D162+D169+D176+D185</f>
        <v>0</v>
      </c>
      <c r="E14" s="10">
        <f>E23+E32+E39+E46+E54+E64+E71+E78+E85+E92+L14+K18+E99+E106+E113+E120+E127+E134+E141+E148+E155+E162+E169+E176+E185</f>
        <v>0</v>
      </c>
      <c r="F14" s="10">
        <f>F23+F32+F39+F46+F54+F64+F71+F78+F85+F92+M14+L18+F99+F106+F113+F120+F127+F134+F141+F148+F155+F162+F169+F176+F185</f>
        <v>0</v>
      </c>
      <c r="G14" s="10">
        <f>G23+G32+G39+G46+G54+G64+G71+G78+G85+G92+N14+M18+G99+G106+G113+G120+G127+G134+G141+G148+G155+G162+G169+G176+G185</f>
        <v>0</v>
      </c>
    </row>
    <row r="15" spans="1:10" ht="24" x14ac:dyDescent="0.25">
      <c r="A15" s="14" t="s">
        <v>45</v>
      </c>
      <c r="B15" s="8" t="s">
        <v>43</v>
      </c>
      <c r="C15" s="9">
        <f>C55+C177</f>
        <v>0</v>
      </c>
      <c r="D15" s="10">
        <f t="shared" ref="D15:G16" si="2">D177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J15" s="2"/>
    </row>
    <row r="16" spans="1:10" x14ac:dyDescent="0.25">
      <c r="A16" s="14" t="s">
        <v>46</v>
      </c>
      <c r="B16" s="8" t="s">
        <v>44</v>
      </c>
      <c r="C16" s="9">
        <f>C56+C178</f>
        <v>0</v>
      </c>
      <c r="D16" s="10">
        <f t="shared" si="2"/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</row>
    <row r="17" spans="1:7" s="1" customFormat="1" x14ac:dyDescent="0.25">
      <c r="A17" s="15" t="s">
        <v>3</v>
      </c>
      <c r="B17" s="16" t="s">
        <v>8</v>
      </c>
      <c r="C17" s="12">
        <f>SUM(C18:C23)</f>
        <v>187</v>
      </c>
      <c r="D17" s="13">
        <f>SUM(D18:D24)</f>
        <v>60</v>
      </c>
      <c r="E17" s="13">
        <f>SUM(E18:E24)</f>
        <v>62</v>
      </c>
      <c r="F17" s="13">
        <f>SUM(F18:F24)</f>
        <v>64</v>
      </c>
      <c r="G17" s="13">
        <f>SUM(G18:G24)</f>
        <v>66</v>
      </c>
    </row>
    <row r="18" spans="1:7" x14ac:dyDescent="0.25">
      <c r="A18" s="11" t="s">
        <v>28</v>
      </c>
      <c r="B18" s="8" t="s">
        <v>29</v>
      </c>
      <c r="C18" s="12">
        <v>24</v>
      </c>
      <c r="D18" s="13"/>
      <c r="E18" s="12"/>
      <c r="F18" s="12"/>
      <c r="G18" s="31"/>
    </row>
    <row r="19" spans="1:7" x14ac:dyDescent="0.25">
      <c r="A19" s="11" t="s">
        <v>30</v>
      </c>
      <c r="B19" s="8" t="s">
        <v>31</v>
      </c>
      <c r="C19" s="12"/>
      <c r="D19" s="13">
        <v>18</v>
      </c>
      <c r="E19" s="12">
        <v>19</v>
      </c>
      <c r="F19" s="12">
        <v>20</v>
      </c>
      <c r="G19" s="31">
        <v>21</v>
      </c>
    </row>
    <row r="20" spans="1:7" x14ac:dyDescent="0.25">
      <c r="A20" s="14" t="s">
        <v>54</v>
      </c>
      <c r="B20" s="8" t="s">
        <v>33</v>
      </c>
      <c r="C20" s="12"/>
      <c r="D20" s="13"/>
      <c r="E20" s="12"/>
      <c r="F20" s="12"/>
      <c r="G20" s="31"/>
    </row>
    <row r="21" spans="1:7" ht="24" x14ac:dyDescent="0.25">
      <c r="A21" s="11" t="s">
        <v>34</v>
      </c>
      <c r="B21" s="8" t="s">
        <v>35</v>
      </c>
      <c r="C21" s="12">
        <v>99</v>
      </c>
      <c r="D21" s="13"/>
      <c r="E21" s="12"/>
      <c r="F21" s="12"/>
      <c r="G21" s="31"/>
    </row>
    <row r="22" spans="1:7" x14ac:dyDescent="0.25">
      <c r="A22" s="11" t="s">
        <v>36</v>
      </c>
      <c r="B22" s="8" t="s">
        <v>37</v>
      </c>
      <c r="C22" s="12">
        <v>64</v>
      </c>
      <c r="D22" s="13">
        <v>42</v>
      </c>
      <c r="E22" s="12">
        <v>43</v>
      </c>
      <c r="F22" s="12">
        <v>44</v>
      </c>
      <c r="G22" s="31">
        <v>45</v>
      </c>
    </row>
    <row r="23" spans="1:7" ht="24" x14ac:dyDescent="0.25">
      <c r="A23" s="14" t="s">
        <v>40</v>
      </c>
      <c r="B23" s="8" t="s">
        <v>41</v>
      </c>
      <c r="C23" s="12"/>
      <c r="D23" s="13"/>
      <c r="E23" s="12"/>
      <c r="F23" s="12"/>
      <c r="G23" s="31"/>
    </row>
    <row r="24" spans="1:7" x14ac:dyDescent="0.25">
      <c r="A24" s="14" t="s">
        <v>72</v>
      </c>
      <c r="B24" s="8" t="s">
        <v>71</v>
      </c>
      <c r="C24" s="12"/>
      <c r="D24" s="13"/>
      <c r="E24" s="12"/>
      <c r="F24" s="12"/>
      <c r="G24" s="70"/>
    </row>
    <row r="25" spans="1:7" s="1" customFormat="1" x14ac:dyDescent="0.25">
      <c r="A25" s="15" t="s">
        <v>4</v>
      </c>
      <c r="B25" s="16" t="s">
        <v>9</v>
      </c>
      <c r="C25" s="12">
        <f>SUM(C26:C32)</f>
        <v>270</v>
      </c>
      <c r="D25" s="13">
        <f>SUM(D26:D32)</f>
        <v>240</v>
      </c>
      <c r="E25" s="13">
        <f>SUM(E26:E32)</f>
        <v>240</v>
      </c>
      <c r="F25" s="13">
        <f>SUM(F26:F32)</f>
        <v>240</v>
      </c>
      <c r="G25" s="13">
        <f>SUM(G26:G32)</f>
        <v>240</v>
      </c>
    </row>
    <row r="26" spans="1:7" x14ac:dyDescent="0.25">
      <c r="A26" s="11" t="s">
        <v>28</v>
      </c>
      <c r="B26" s="8" t="s">
        <v>29</v>
      </c>
      <c r="C26" s="12">
        <v>80</v>
      </c>
      <c r="D26" s="13">
        <v>70</v>
      </c>
      <c r="E26" s="12">
        <v>70</v>
      </c>
      <c r="F26" s="12">
        <v>70</v>
      </c>
      <c r="G26" s="31">
        <v>70</v>
      </c>
    </row>
    <row r="27" spans="1:7" x14ac:dyDescent="0.25">
      <c r="A27" s="11" t="s">
        <v>49</v>
      </c>
      <c r="B27" s="39" t="s">
        <v>53</v>
      </c>
      <c r="C27" s="12"/>
      <c r="D27" s="13">
        <v>30</v>
      </c>
      <c r="E27" s="12">
        <v>30</v>
      </c>
      <c r="F27" s="12">
        <v>30</v>
      </c>
      <c r="G27" s="31">
        <v>30</v>
      </c>
    </row>
    <row r="28" spans="1:7" x14ac:dyDescent="0.25">
      <c r="A28" s="11" t="s">
        <v>30</v>
      </c>
      <c r="B28" s="8" t="s">
        <v>31</v>
      </c>
      <c r="C28" s="12">
        <v>30</v>
      </c>
      <c r="D28" s="13">
        <v>0</v>
      </c>
      <c r="E28" s="12">
        <v>0</v>
      </c>
      <c r="F28" s="12">
        <v>0</v>
      </c>
      <c r="G28" s="31">
        <v>0</v>
      </c>
    </row>
    <row r="29" spans="1:7" x14ac:dyDescent="0.25">
      <c r="A29" s="14" t="s">
        <v>54</v>
      </c>
      <c r="B29" s="8" t="s">
        <v>33</v>
      </c>
      <c r="C29" s="12"/>
      <c r="D29" s="13"/>
      <c r="E29" s="12"/>
      <c r="F29" s="12"/>
      <c r="G29" s="31"/>
    </row>
    <row r="30" spans="1:7" ht="24" x14ac:dyDescent="0.25">
      <c r="A30" s="11" t="s">
        <v>34</v>
      </c>
      <c r="B30" s="8" t="s">
        <v>35</v>
      </c>
      <c r="C30" s="12">
        <v>140</v>
      </c>
      <c r="D30" s="13">
        <v>120</v>
      </c>
      <c r="E30" s="12">
        <v>120</v>
      </c>
      <c r="F30" s="12">
        <v>120</v>
      </c>
      <c r="G30" s="31">
        <v>120</v>
      </c>
    </row>
    <row r="31" spans="1:7" x14ac:dyDescent="0.25">
      <c r="A31" s="11" t="s">
        <v>36</v>
      </c>
      <c r="B31" s="8" t="s">
        <v>37</v>
      </c>
      <c r="C31" s="12">
        <v>20</v>
      </c>
      <c r="D31" s="13">
        <v>20</v>
      </c>
      <c r="E31" s="12">
        <v>20</v>
      </c>
      <c r="F31" s="12">
        <v>20</v>
      </c>
      <c r="G31" s="31">
        <v>20</v>
      </c>
    </row>
    <row r="32" spans="1:7" ht="24" x14ac:dyDescent="0.25">
      <c r="A32" s="14" t="s">
        <v>40</v>
      </c>
      <c r="B32" s="8" t="s">
        <v>41</v>
      </c>
      <c r="C32" s="12"/>
      <c r="D32" s="13"/>
      <c r="E32" s="12"/>
      <c r="F32" s="12"/>
      <c r="G32" s="31"/>
    </row>
    <row r="33" spans="1:8" s="1" customFormat="1" x14ac:dyDescent="0.25">
      <c r="A33" s="15" t="s">
        <v>55</v>
      </c>
      <c r="B33" s="16" t="s">
        <v>10</v>
      </c>
      <c r="C33" s="12">
        <f>SUM(C34:C39)</f>
        <v>279</v>
      </c>
      <c r="D33" s="13">
        <f>SUM(D34:D39)</f>
        <v>400</v>
      </c>
      <c r="E33" s="13">
        <f>SUM(E34:E39)</f>
        <v>450</v>
      </c>
      <c r="F33" s="13">
        <f>SUM(F34:F39)</f>
        <v>450</v>
      </c>
      <c r="G33" s="13">
        <f>SUM(G34:G39)</f>
        <v>450</v>
      </c>
    </row>
    <row r="34" spans="1:8" x14ac:dyDescent="0.25">
      <c r="A34" s="11" t="s">
        <v>28</v>
      </c>
      <c r="B34" s="8" t="s">
        <v>29</v>
      </c>
      <c r="C34" s="12">
        <v>19</v>
      </c>
      <c r="D34" s="13"/>
      <c r="E34" s="12"/>
      <c r="F34" s="12"/>
      <c r="G34" s="31"/>
    </row>
    <row r="35" spans="1:8" x14ac:dyDescent="0.25">
      <c r="A35" s="11" t="s">
        <v>30</v>
      </c>
      <c r="B35" s="8" t="s">
        <v>31</v>
      </c>
      <c r="C35" s="12"/>
      <c r="D35" s="13"/>
      <c r="E35" s="12"/>
      <c r="F35" s="12"/>
      <c r="G35" s="31"/>
    </row>
    <row r="36" spans="1:8" x14ac:dyDescent="0.25">
      <c r="A36" s="14" t="s">
        <v>54</v>
      </c>
      <c r="B36" s="8" t="s">
        <v>33</v>
      </c>
      <c r="C36" s="12">
        <v>160</v>
      </c>
      <c r="D36" s="13">
        <v>225</v>
      </c>
      <c r="E36" s="12">
        <v>250</v>
      </c>
      <c r="F36" s="12">
        <v>250</v>
      </c>
      <c r="G36" s="31">
        <v>250</v>
      </c>
    </row>
    <row r="37" spans="1:8" ht="24" x14ac:dyDescent="0.25">
      <c r="A37" s="11" t="s">
        <v>34</v>
      </c>
      <c r="B37" s="8" t="s">
        <v>35</v>
      </c>
      <c r="C37" s="12">
        <v>100</v>
      </c>
      <c r="D37" s="13">
        <v>175</v>
      </c>
      <c r="E37" s="12">
        <v>200</v>
      </c>
      <c r="F37" s="12">
        <v>200</v>
      </c>
      <c r="G37" s="31">
        <v>200</v>
      </c>
    </row>
    <row r="38" spans="1:8" x14ac:dyDescent="0.25">
      <c r="A38" s="11" t="s">
        <v>36</v>
      </c>
      <c r="B38" s="8" t="s">
        <v>37</v>
      </c>
      <c r="C38" s="12"/>
      <c r="D38" s="13"/>
      <c r="E38" s="12"/>
      <c r="F38" s="12"/>
      <c r="G38" s="31"/>
    </row>
    <row r="39" spans="1:8" ht="24" x14ac:dyDescent="0.25">
      <c r="A39" s="14" t="s">
        <v>40</v>
      </c>
      <c r="B39" s="8" t="s">
        <v>41</v>
      </c>
      <c r="C39" s="12"/>
      <c r="D39" s="13"/>
      <c r="E39" s="12"/>
      <c r="F39" s="12"/>
      <c r="G39" s="31"/>
    </row>
    <row r="40" spans="1:8" s="1" customFormat="1" x14ac:dyDescent="0.25">
      <c r="A40" s="15" t="s">
        <v>81</v>
      </c>
      <c r="B40" s="16" t="s">
        <v>11</v>
      </c>
      <c r="C40" s="12">
        <f>SUM(C41:C46)</f>
        <v>30</v>
      </c>
      <c r="D40" s="13">
        <f>SUM(D41:D46)</f>
        <v>20</v>
      </c>
      <c r="E40" s="13">
        <f>SUM(E41:E46)</f>
        <v>21</v>
      </c>
      <c r="F40" s="13">
        <f>SUM(F41:F46)</f>
        <v>21</v>
      </c>
      <c r="G40" s="13">
        <f>SUM(G41:G46)</f>
        <v>21</v>
      </c>
    </row>
    <row r="41" spans="1:8" x14ac:dyDescent="0.25">
      <c r="A41" s="11" t="s">
        <v>28</v>
      </c>
      <c r="B41" s="8" t="s">
        <v>29</v>
      </c>
      <c r="C41" s="12">
        <v>30</v>
      </c>
      <c r="D41" s="13">
        <v>9</v>
      </c>
      <c r="E41" s="12">
        <v>9.5</v>
      </c>
      <c r="F41" s="12">
        <v>9.5</v>
      </c>
      <c r="G41" s="31">
        <v>9.5</v>
      </c>
    </row>
    <row r="42" spans="1:8" x14ac:dyDescent="0.25">
      <c r="A42" s="11" t="s">
        <v>30</v>
      </c>
      <c r="B42" s="8" t="s">
        <v>31</v>
      </c>
      <c r="C42" s="12"/>
      <c r="D42" s="13">
        <v>11</v>
      </c>
      <c r="E42" s="12">
        <v>11.5</v>
      </c>
      <c r="F42" s="12">
        <v>11.5</v>
      </c>
      <c r="G42" s="31">
        <v>11.5</v>
      </c>
      <c r="H42" s="69"/>
    </row>
    <row r="43" spans="1:8" x14ac:dyDescent="0.25">
      <c r="A43" s="14" t="s">
        <v>54</v>
      </c>
      <c r="B43" s="8" t="s">
        <v>33</v>
      </c>
      <c r="C43" s="12"/>
      <c r="D43" s="13"/>
      <c r="E43" s="12"/>
      <c r="F43" s="12"/>
      <c r="G43" s="31"/>
    </row>
    <row r="44" spans="1:8" ht="24" x14ac:dyDescent="0.25">
      <c r="A44" s="11" t="s">
        <v>34</v>
      </c>
      <c r="B44" s="8" t="s">
        <v>35</v>
      </c>
      <c r="C44" s="12"/>
      <c r="D44" s="13"/>
      <c r="E44" s="12"/>
      <c r="F44" s="12"/>
      <c r="G44" s="31"/>
    </row>
    <row r="45" spans="1:8" x14ac:dyDescent="0.25">
      <c r="A45" s="11" t="s">
        <v>36</v>
      </c>
      <c r="B45" s="8" t="s">
        <v>37</v>
      </c>
      <c r="C45" s="12"/>
      <c r="D45" s="13"/>
      <c r="E45" s="12"/>
      <c r="F45" s="12"/>
      <c r="G45" s="31"/>
    </row>
    <row r="46" spans="1:8" ht="24" x14ac:dyDescent="0.25">
      <c r="A46" s="14" t="s">
        <v>40</v>
      </c>
      <c r="B46" s="8" t="s">
        <v>41</v>
      </c>
      <c r="C46" s="12"/>
      <c r="D46" s="13"/>
      <c r="E46" s="12"/>
      <c r="F46" s="12"/>
      <c r="G46" s="31"/>
    </row>
    <row r="47" spans="1:8" s="1" customFormat="1" x14ac:dyDescent="0.25">
      <c r="A47" s="15" t="s">
        <v>50</v>
      </c>
      <c r="B47" s="16" t="s">
        <v>12</v>
      </c>
      <c r="C47" s="12">
        <f>SUM(C48:C56)</f>
        <v>165</v>
      </c>
      <c r="D47" s="13">
        <f>SUM(D48:D56)</f>
        <v>314</v>
      </c>
      <c r="E47" s="13">
        <f>SUM(E48:E56)</f>
        <v>335</v>
      </c>
      <c r="F47" s="13">
        <f>SUM(F48:F56)</f>
        <v>356</v>
      </c>
      <c r="G47" s="13">
        <f>SUM(G48:G56)</f>
        <v>377</v>
      </c>
    </row>
    <row r="48" spans="1:8" x14ac:dyDescent="0.25">
      <c r="A48" s="11" t="s">
        <v>28</v>
      </c>
      <c r="B48" s="8" t="s">
        <v>29</v>
      </c>
      <c r="C48" s="12">
        <v>40</v>
      </c>
      <c r="D48" s="13">
        <v>120</v>
      </c>
      <c r="E48" s="12">
        <v>130</v>
      </c>
      <c r="F48" s="12">
        <v>140</v>
      </c>
      <c r="G48" s="31">
        <v>150</v>
      </c>
    </row>
    <row r="49" spans="1:7" x14ac:dyDescent="0.25">
      <c r="A49" s="11" t="s">
        <v>49</v>
      </c>
      <c r="B49" s="39" t="s">
        <v>53</v>
      </c>
      <c r="C49" s="12">
        <v>5</v>
      </c>
      <c r="D49" s="13"/>
      <c r="E49" s="12"/>
      <c r="F49" s="12"/>
      <c r="G49" s="31"/>
    </row>
    <row r="50" spans="1:7" x14ac:dyDescent="0.25">
      <c r="A50" s="11" t="s">
        <v>30</v>
      </c>
      <c r="B50" s="8" t="s">
        <v>31</v>
      </c>
      <c r="C50" s="12"/>
      <c r="D50" s="13">
        <v>14</v>
      </c>
      <c r="E50" s="12">
        <v>15</v>
      </c>
      <c r="F50" s="12">
        <v>16</v>
      </c>
      <c r="G50" s="31">
        <v>17</v>
      </c>
    </row>
    <row r="51" spans="1:7" x14ac:dyDescent="0.25">
      <c r="A51" s="14" t="s">
        <v>54</v>
      </c>
      <c r="B51" s="8" t="s">
        <v>33</v>
      </c>
      <c r="C51" s="12"/>
      <c r="D51" s="13"/>
      <c r="E51" s="12"/>
      <c r="F51" s="12"/>
      <c r="G51" s="31"/>
    </row>
    <row r="52" spans="1:7" ht="24" x14ac:dyDescent="0.25">
      <c r="A52" s="11" t="s">
        <v>34</v>
      </c>
      <c r="B52" s="8" t="s">
        <v>35</v>
      </c>
      <c r="C52" s="12">
        <v>120</v>
      </c>
      <c r="D52" s="13">
        <v>180</v>
      </c>
      <c r="E52" s="12">
        <v>190</v>
      </c>
      <c r="F52" s="12">
        <v>200</v>
      </c>
      <c r="G52" s="31">
        <v>210</v>
      </c>
    </row>
    <row r="53" spans="1:7" x14ac:dyDescent="0.25">
      <c r="A53" s="11" t="s">
        <v>36</v>
      </c>
      <c r="B53" s="8" t="s">
        <v>37</v>
      </c>
      <c r="C53" s="12"/>
      <c r="D53" s="13"/>
      <c r="E53" s="12"/>
      <c r="F53" s="12"/>
      <c r="G53" s="31"/>
    </row>
    <row r="54" spans="1:7" ht="24" x14ac:dyDescent="0.25">
      <c r="A54" s="14" t="s">
        <v>40</v>
      </c>
      <c r="B54" s="8" t="s">
        <v>41</v>
      </c>
      <c r="C54" s="12"/>
      <c r="D54" s="13"/>
      <c r="E54" s="12"/>
      <c r="F54" s="12"/>
      <c r="G54" s="31"/>
    </row>
    <row r="55" spans="1:7" x14ac:dyDescent="0.25">
      <c r="A55" s="11" t="s">
        <v>36</v>
      </c>
      <c r="B55" s="8" t="s">
        <v>37</v>
      </c>
      <c r="C55" s="12"/>
      <c r="D55" s="13"/>
      <c r="E55" s="12"/>
      <c r="F55" s="12"/>
      <c r="G55" s="31"/>
    </row>
    <row r="56" spans="1:7" ht="24" x14ac:dyDescent="0.25">
      <c r="A56" s="14" t="s">
        <v>40</v>
      </c>
      <c r="B56" s="8" t="s">
        <v>41</v>
      </c>
      <c r="C56" s="12"/>
      <c r="D56" s="13"/>
      <c r="E56" s="12"/>
      <c r="F56" s="12"/>
      <c r="G56" s="31"/>
    </row>
    <row r="57" spans="1:7" s="1" customFormat="1" x14ac:dyDescent="0.25">
      <c r="A57" s="15" t="s">
        <v>56</v>
      </c>
      <c r="B57" s="16" t="s">
        <v>13</v>
      </c>
      <c r="C57" s="12">
        <f>SUM(C58:C64)</f>
        <v>95</v>
      </c>
      <c r="D57" s="13">
        <f>SUM(D58:D64)</f>
        <v>600</v>
      </c>
      <c r="E57" s="13">
        <f>SUM(E58:E64)</f>
        <v>670</v>
      </c>
      <c r="F57" s="13">
        <f>SUM(F58:F64)</f>
        <v>750</v>
      </c>
      <c r="G57" s="13">
        <f>SUM(G58:G64)</f>
        <v>820</v>
      </c>
    </row>
    <row r="58" spans="1:7" x14ac:dyDescent="0.25">
      <c r="A58" s="11" t="s">
        <v>28</v>
      </c>
      <c r="B58" s="8" t="s">
        <v>29</v>
      </c>
      <c r="C58" s="12">
        <v>5</v>
      </c>
      <c r="D58" s="13">
        <v>100</v>
      </c>
      <c r="E58" s="13">
        <v>120</v>
      </c>
      <c r="F58" s="13">
        <v>150</v>
      </c>
      <c r="G58" s="13">
        <v>170</v>
      </c>
    </row>
    <row r="59" spans="1:7" x14ac:dyDescent="0.25">
      <c r="A59" s="11" t="s">
        <v>49</v>
      </c>
      <c r="B59" s="39" t="s">
        <v>53</v>
      </c>
      <c r="C59" s="12">
        <v>5</v>
      </c>
      <c r="D59" s="13">
        <v>50</v>
      </c>
      <c r="E59" s="13">
        <v>50</v>
      </c>
      <c r="F59" s="13">
        <v>50</v>
      </c>
      <c r="G59" s="13">
        <v>50</v>
      </c>
    </row>
    <row r="60" spans="1:7" x14ac:dyDescent="0.25">
      <c r="A60" s="11" t="s">
        <v>30</v>
      </c>
      <c r="B60" s="8" t="s">
        <v>31</v>
      </c>
      <c r="C60" s="12">
        <v>5</v>
      </c>
      <c r="D60" s="13">
        <v>50</v>
      </c>
      <c r="E60" s="13">
        <v>50</v>
      </c>
      <c r="F60" s="13">
        <v>50</v>
      </c>
      <c r="G60" s="13">
        <v>50</v>
      </c>
    </row>
    <row r="61" spans="1:7" x14ac:dyDescent="0.25">
      <c r="A61" s="14" t="s">
        <v>54</v>
      </c>
      <c r="B61" s="8" t="s">
        <v>33</v>
      </c>
      <c r="C61" s="12"/>
      <c r="D61" s="13">
        <v>50</v>
      </c>
      <c r="E61" s="13">
        <v>50</v>
      </c>
      <c r="F61" s="13">
        <v>50</v>
      </c>
      <c r="G61" s="13">
        <v>50</v>
      </c>
    </row>
    <row r="62" spans="1:7" ht="24" x14ac:dyDescent="0.25">
      <c r="A62" s="11" t="s">
        <v>34</v>
      </c>
      <c r="B62" s="8" t="s">
        <v>35</v>
      </c>
      <c r="C62" s="12">
        <v>80</v>
      </c>
      <c r="D62" s="13">
        <v>250</v>
      </c>
      <c r="E62" s="13">
        <v>300</v>
      </c>
      <c r="F62" s="13">
        <v>350</v>
      </c>
      <c r="G62" s="13">
        <v>400</v>
      </c>
    </row>
    <row r="63" spans="1:7" x14ac:dyDescent="0.25">
      <c r="A63" s="11" t="s">
        <v>36</v>
      </c>
      <c r="B63" s="8" t="s">
        <v>37</v>
      </c>
      <c r="C63" s="12"/>
      <c r="D63" s="13">
        <v>100</v>
      </c>
      <c r="E63" s="13">
        <v>100</v>
      </c>
      <c r="F63" s="13">
        <v>100</v>
      </c>
      <c r="G63" s="13">
        <v>100</v>
      </c>
    </row>
    <row r="64" spans="1:7" ht="24" x14ac:dyDescent="0.25">
      <c r="A64" s="14" t="s">
        <v>40</v>
      </c>
      <c r="B64" s="8" t="s">
        <v>41</v>
      </c>
      <c r="C64" s="12"/>
      <c r="D64" s="13"/>
      <c r="E64" s="12"/>
      <c r="F64" s="12"/>
      <c r="G64" s="31"/>
    </row>
    <row r="65" spans="1:7" s="1" customFormat="1" x14ac:dyDescent="0.25">
      <c r="A65" s="15" t="s">
        <v>51</v>
      </c>
      <c r="B65" s="16" t="s">
        <v>14</v>
      </c>
      <c r="C65" s="12">
        <f>SUM(C66:C71)</f>
        <v>174</v>
      </c>
      <c r="D65" s="13">
        <f>SUM(D66:D71)</f>
        <v>165</v>
      </c>
      <c r="E65" s="13">
        <f>SUM(E66:E71)</f>
        <v>171</v>
      </c>
      <c r="F65" s="13">
        <f>SUM(F66:F71)</f>
        <v>176.5</v>
      </c>
      <c r="G65" s="13">
        <f>SUM(G66:G71)</f>
        <v>182</v>
      </c>
    </row>
    <row r="66" spans="1:7" x14ac:dyDescent="0.25">
      <c r="A66" s="11" t="s">
        <v>28</v>
      </c>
      <c r="B66" s="8" t="s">
        <v>29</v>
      </c>
      <c r="C66" s="12">
        <v>42</v>
      </c>
      <c r="D66" s="13"/>
      <c r="E66" s="12"/>
      <c r="F66" s="12"/>
      <c r="G66" s="31"/>
    </row>
    <row r="67" spans="1:7" x14ac:dyDescent="0.25">
      <c r="A67" s="11" t="s">
        <v>30</v>
      </c>
      <c r="B67" s="8" t="s">
        <v>31</v>
      </c>
      <c r="C67" s="12"/>
      <c r="D67" s="13">
        <v>5</v>
      </c>
      <c r="E67" s="12">
        <v>6</v>
      </c>
      <c r="F67" s="12">
        <v>6.5</v>
      </c>
      <c r="G67" s="31">
        <v>7</v>
      </c>
    </row>
    <row r="68" spans="1:7" x14ac:dyDescent="0.25">
      <c r="A68" s="14" t="s">
        <v>54</v>
      </c>
      <c r="B68" s="8" t="s">
        <v>33</v>
      </c>
      <c r="C68" s="12"/>
      <c r="D68" s="13"/>
      <c r="E68" s="12"/>
      <c r="F68" s="12"/>
      <c r="G68" s="31"/>
    </row>
    <row r="69" spans="1:7" ht="24" x14ac:dyDescent="0.25">
      <c r="A69" s="11" t="s">
        <v>34</v>
      </c>
      <c r="B69" s="8" t="s">
        <v>35</v>
      </c>
      <c r="C69" s="12">
        <v>132</v>
      </c>
      <c r="D69" s="13">
        <v>160</v>
      </c>
      <c r="E69" s="12">
        <v>165</v>
      </c>
      <c r="F69" s="12">
        <v>170</v>
      </c>
      <c r="G69" s="31">
        <v>175</v>
      </c>
    </row>
    <row r="70" spans="1:7" x14ac:dyDescent="0.25">
      <c r="A70" s="11" t="s">
        <v>36</v>
      </c>
      <c r="B70" s="8" t="s">
        <v>37</v>
      </c>
      <c r="C70" s="12"/>
      <c r="D70" s="13"/>
      <c r="E70" s="12"/>
      <c r="F70" s="12"/>
      <c r="G70" s="31"/>
    </row>
    <row r="71" spans="1:7" ht="24" x14ac:dyDescent="0.25">
      <c r="A71" s="14" t="s">
        <v>40</v>
      </c>
      <c r="B71" s="8" t="s">
        <v>41</v>
      </c>
      <c r="C71" s="12"/>
      <c r="D71" s="13"/>
      <c r="E71" s="12"/>
      <c r="F71" s="12"/>
      <c r="G71" s="31"/>
    </row>
    <row r="72" spans="1:7" s="1" customFormat="1" x14ac:dyDescent="0.25">
      <c r="A72" s="68" t="s">
        <v>52</v>
      </c>
      <c r="B72" s="16" t="s">
        <v>15</v>
      </c>
      <c r="C72" s="12">
        <f>SUM(C73:C78)</f>
        <v>316</v>
      </c>
      <c r="D72" s="13">
        <f>SUM(D73:D78)</f>
        <v>602</v>
      </c>
      <c r="E72" s="13">
        <f>SUM(E73:E78)</f>
        <v>601</v>
      </c>
      <c r="F72" s="13">
        <f>SUM(F73:F78)</f>
        <v>616</v>
      </c>
      <c r="G72" s="13">
        <f>SUM(G73:G78)</f>
        <v>631</v>
      </c>
    </row>
    <row r="73" spans="1:7" x14ac:dyDescent="0.25">
      <c r="A73" s="11" t="s">
        <v>28</v>
      </c>
      <c r="B73" s="8" t="s">
        <v>29</v>
      </c>
      <c r="C73" s="12">
        <v>18</v>
      </c>
      <c r="D73" s="13">
        <v>11</v>
      </c>
      <c r="E73" s="12">
        <v>11</v>
      </c>
      <c r="F73" s="12">
        <v>11</v>
      </c>
      <c r="G73" s="31">
        <v>11</v>
      </c>
    </row>
    <row r="74" spans="1:7" x14ac:dyDescent="0.25">
      <c r="A74" s="11" t="s">
        <v>30</v>
      </c>
      <c r="B74" s="8" t="s">
        <v>31</v>
      </c>
      <c r="C74" s="12">
        <v>3</v>
      </c>
      <c r="D74" s="13">
        <v>86</v>
      </c>
      <c r="E74" s="12">
        <v>86</v>
      </c>
      <c r="F74" s="12">
        <v>86</v>
      </c>
      <c r="G74" s="31">
        <v>86</v>
      </c>
    </row>
    <row r="75" spans="1:7" x14ac:dyDescent="0.25">
      <c r="A75" s="14" t="s">
        <v>32</v>
      </c>
      <c r="B75" s="8" t="s">
        <v>33</v>
      </c>
      <c r="C75" s="12"/>
      <c r="D75" s="13">
        <v>0</v>
      </c>
      <c r="E75" s="12">
        <v>0</v>
      </c>
      <c r="F75" s="12">
        <v>0</v>
      </c>
      <c r="G75" s="31">
        <v>0</v>
      </c>
    </row>
    <row r="76" spans="1:7" ht="24" x14ac:dyDescent="0.25">
      <c r="A76" s="11" t="s">
        <v>34</v>
      </c>
      <c r="B76" s="8" t="s">
        <v>35</v>
      </c>
      <c r="C76" s="12">
        <v>295</v>
      </c>
      <c r="D76" s="13">
        <v>505</v>
      </c>
      <c r="E76" s="12">
        <v>504</v>
      </c>
      <c r="F76" s="12">
        <v>519</v>
      </c>
      <c r="G76" s="31">
        <v>534</v>
      </c>
    </row>
    <row r="77" spans="1:7" x14ac:dyDescent="0.25">
      <c r="A77" s="11" t="s">
        <v>36</v>
      </c>
      <c r="B77" s="8" t="s">
        <v>37</v>
      </c>
      <c r="C77" s="12"/>
      <c r="D77" s="13"/>
      <c r="E77" s="12"/>
      <c r="F77" s="12"/>
      <c r="G77" s="31"/>
    </row>
    <row r="78" spans="1:7" ht="24" x14ac:dyDescent="0.25">
      <c r="A78" s="14" t="s">
        <v>40</v>
      </c>
      <c r="B78" s="8" t="s">
        <v>41</v>
      </c>
      <c r="C78" s="12"/>
      <c r="D78" s="13"/>
      <c r="E78" s="12"/>
      <c r="F78" s="12"/>
      <c r="G78" s="31"/>
    </row>
    <row r="79" spans="1:7" s="1" customFormat="1" hidden="1" x14ac:dyDescent="0.25">
      <c r="A79" s="80" t="s">
        <v>5</v>
      </c>
      <c r="B79" s="16" t="s">
        <v>16</v>
      </c>
      <c r="C79" s="12">
        <f>SUM(C80:C85)</f>
        <v>80</v>
      </c>
      <c r="D79" s="13">
        <f>SUM(D80:D85)</f>
        <v>0</v>
      </c>
      <c r="E79" s="12">
        <f>SUM(E80:E85)</f>
        <v>0</v>
      </c>
      <c r="F79" s="12">
        <f>SUM(F80:F85)</f>
        <v>0</v>
      </c>
      <c r="G79" s="12">
        <f>SUM(G80:G85)</f>
        <v>0</v>
      </c>
    </row>
    <row r="80" spans="1:7" hidden="1" x14ac:dyDescent="0.25">
      <c r="A80" s="11" t="s">
        <v>28</v>
      </c>
      <c r="B80" s="8" t="s">
        <v>29</v>
      </c>
      <c r="C80" s="12"/>
      <c r="D80" s="13"/>
      <c r="E80" s="12"/>
      <c r="F80" s="12"/>
      <c r="G80" s="31"/>
    </row>
    <row r="81" spans="1:7" hidden="1" x14ac:dyDescent="0.25">
      <c r="A81" s="11" t="s">
        <v>30</v>
      </c>
      <c r="B81" s="8" t="s">
        <v>31</v>
      </c>
      <c r="C81" s="12"/>
      <c r="D81" s="13"/>
      <c r="E81" s="12"/>
      <c r="F81" s="12"/>
      <c r="G81" s="31"/>
    </row>
    <row r="82" spans="1:7" hidden="1" x14ac:dyDescent="0.25">
      <c r="A82" s="14" t="s">
        <v>32</v>
      </c>
      <c r="B82" s="8" t="s">
        <v>33</v>
      </c>
      <c r="C82" s="12"/>
      <c r="D82" s="13"/>
      <c r="E82" s="12"/>
      <c r="F82" s="12"/>
      <c r="G82" s="31"/>
    </row>
    <row r="83" spans="1:7" ht="24" hidden="1" x14ac:dyDescent="0.25">
      <c r="A83" s="11" t="s">
        <v>34</v>
      </c>
      <c r="B83" s="8" t="s">
        <v>35</v>
      </c>
      <c r="C83" s="12">
        <v>80</v>
      </c>
      <c r="D83" s="13"/>
      <c r="E83" s="12"/>
      <c r="F83" s="12"/>
      <c r="G83" s="31"/>
    </row>
    <row r="84" spans="1:7" hidden="1" x14ac:dyDescent="0.25">
      <c r="A84" s="11" t="s">
        <v>36</v>
      </c>
      <c r="B84" s="8" t="s">
        <v>37</v>
      </c>
      <c r="C84" s="12"/>
      <c r="D84" s="13"/>
      <c r="E84" s="12"/>
      <c r="F84" s="12"/>
      <c r="G84" s="31"/>
    </row>
    <row r="85" spans="1:7" ht="24" hidden="1" x14ac:dyDescent="0.25">
      <c r="A85" s="14" t="s">
        <v>40</v>
      </c>
      <c r="B85" s="8" t="s">
        <v>41</v>
      </c>
      <c r="C85" s="12"/>
      <c r="D85" s="13"/>
      <c r="E85" s="12"/>
      <c r="F85" s="12"/>
      <c r="G85" s="31"/>
    </row>
    <row r="86" spans="1:7" s="1" customFormat="1" x14ac:dyDescent="0.25">
      <c r="A86" s="81" t="s">
        <v>57</v>
      </c>
      <c r="B86" s="16" t="s">
        <v>16</v>
      </c>
      <c r="C86" s="12">
        <f>SUM(C87:C92)</f>
        <v>240</v>
      </c>
      <c r="D86" s="13">
        <f>SUM(D87:D92)</f>
        <v>600</v>
      </c>
      <c r="E86" s="13">
        <f>SUM(E87:E92)</f>
        <v>600</v>
      </c>
      <c r="F86" s="13">
        <f>SUM(F87:F92)</f>
        <v>600</v>
      </c>
      <c r="G86" s="13">
        <f>SUM(G87:G92)</f>
        <v>600</v>
      </c>
    </row>
    <row r="87" spans="1:7" x14ac:dyDescent="0.25">
      <c r="A87" s="11" t="s">
        <v>28</v>
      </c>
      <c r="B87" s="8" t="s">
        <v>29</v>
      </c>
      <c r="C87" s="12"/>
      <c r="D87" s="13"/>
      <c r="E87" s="12"/>
      <c r="F87" s="12"/>
      <c r="G87" s="31"/>
    </row>
    <row r="88" spans="1:7" x14ac:dyDescent="0.25">
      <c r="A88" s="11" t="s">
        <v>30</v>
      </c>
      <c r="B88" s="8" t="s">
        <v>31</v>
      </c>
      <c r="C88" s="12"/>
      <c r="D88" s="13"/>
      <c r="E88" s="12"/>
      <c r="F88" s="12"/>
      <c r="G88" s="31"/>
    </row>
    <row r="89" spans="1:7" x14ac:dyDescent="0.25">
      <c r="A89" s="14" t="s">
        <v>32</v>
      </c>
      <c r="B89" s="8" t="s">
        <v>33</v>
      </c>
      <c r="C89" s="12"/>
      <c r="D89" s="13"/>
      <c r="E89" s="12"/>
      <c r="F89" s="12"/>
      <c r="G89" s="31"/>
    </row>
    <row r="90" spans="1:7" ht="24" x14ac:dyDescent="0.25">
      <c r="A90" s="11" t="s">
        <v>34</v>
      </c>
      <c r="B90" s="8" t="s">
        <v>35</v>
      </c>
      <c r="C90" s="12">
        <v>240</v>
      </c>
      <c r="D90" s="13">
        <v>600</v>
      </c>
      <c r="E90" s="12">
        <v>600</v>
      </c>
      <c r="F90" s="12">
        <v>600</v>
      </c>
      <c r="G90" s="31">
        <v>600</v>
      </c>
    </row>
    <row r="91" spans="1:7" x14ac:dyDescent="0.25">
      <c r="A91" s="11" t="s">
        <v>36</v>
      </c>
      <c r="B91" s="8" t="s">
        <v>37</v>
      </c>
      <c r="C91" s="12"/>
      <c r="D91" s="13"/>
      <c r="E91" s="12"/>
      <c r="F91" s="12"/>
      <c r="G91" s="31"/>
    </row>
    <row r="92" spans="1:7" ht="24" x14ac:dyDescent="0.25">
      <c r="A92" s="14" t="s">
        <v>40</v>
      </c>
      <c r="B92" s="8" t="s">
        <v>41</v>
      </c>
      <c r="C92" s="12"/>
      <c r="D92" s="13"/>
      <c r="E92" s="12"/>
      <c r="F92" s="12"/>
      <c r="G92" s="31"/>
    </row>
    <row r="93" spans="1:7" s="1" customFormat="1" hidden="1" x14ac:dyDescent="0.25">
      <c r="A93" s="17" t="s">
        <v>6</v>
      </c>
      <c r="B93" s="16" t="s">
        <v>22</v>
      </c>
      <c r="C93" s="12">
        <f>SUM(C94:C99)</f>
        <v>110</v>
      </c>
      <c r="D93" s="13">
        <f>SUM(D94:D99)</f>
        <v>0</v>
      </c>
      <c r="E93" s="12">
        <f>SUM(E94:E99)</f>
        <v>0</v>
      </c>
      <c r="F93" s="12">
        <f>SUM(F94:F99)</f>
        <v>0</v>
      </c>
      <c r="G93" s="12">
        <f>SUM(G94:G99)</f>
        <v>0</v>
      </c>
    </row>
    <row r="94" spans="1:7" hidden="1" x14ac:dyDescent="0.25">
      <c r="A94" s="11" t="s">
        <v>28</v>
      </c>
      <c r="B94" s="8" t="s">
        <v>29</v>
      </c>
      <c r="C94" s="12"/>
      <c r="D94" s="13"/>
      <c r="E94" s="12"/>
      <c r="F94" s="12"/>
      <c r="G94" s="31"/>
    </row>
    <row r="95" spans="1:7" hidden="1" x14ac:dyDescent="0.25">
      <c r="A95" s="11" t="s">
        <v>30</v>
      </c>
      <c r="B95" s="8" t="s">
        <v>31</v>
      </c>
      <c r="C95" s="12"/>
      <c r="D95" s="13"/>
      <c r="E95" s="12"/>
      <c r="F95" s="12"/>
      <c r="G95" s="31"/>
    </row>
    <row r="96" spans="1:7" hidden="1" x14ac:dyDescent="0.25">
      <c r="A96" s="14" t="s">
        <v>32</v>
      </c>
      <c r="B96" s="8" t="s">
        <v>33</v>
      </c>
      <c r="C96" s="12"/>
      <c r="D96" s="13"/>
      <c r="E96" s="12"/>
      <c r="F96" s="12"/>
      <c r="G96" s="31"/>
    </row>
    <row r="97" spans="1:7" ht="24" hidden="1" x14ac:dyDescent="0.25">
      <c r="A97" s="11" t="s">
        <v>34</v>
      </c>
      <c r="B97" s="8" t="s">
        <v>35</v>
      </c>
      <c r="C97" s="12">
        <v>110</v>
      </c>
      <c r="D97" s="13">
        <v>0</v>
      </c>
      <c r="E97" s="12">
        <v>0</v>
      </c>
      <c r="F97" s="12">
        <v>0</v>
      </c>
      <c r="G97" s="31">
        <v>0</v>
      </c>
    </row>
    <row r="98" spans="1:7" hidden="1" x14ac:dyDescent="0.25">
      <c r="A98" s="11" t="s">
        <v>36</v>
      </c>
      <c r="B98" s="8" t="s">
        <v>37</v>
      </c>
      <c r="C98" s="12"/>
      <c r="D98" s="13"/>
      <c r="E98" s="12"/>
      <c r="F98" s="12"/>
      <c r="G98" s="31"/>
    </row>
    <row r="99" spans="1:7" ht="24" hidden="1" x14ac:dyDescent="0.25">
      <c r="A99" s="14" t="s">
        <v>40</v>
      </c>
      <c r="B99" s="8" t="s">
        <v>41</v>
      </c>
      <c r="C99" s="12"/>
      <c r="D99" s="13"/>
      <c r="E99" s="12"/>
      <c r="F99" s="12"/>
      <c r="G99" s="31"/>
    </row>
    <row r="100" spans="1:7" s="1" customFormat="1" x14ac:dyDescent="0.25">
      <c r="A100" s="15" t="s">
        <v>88</v>
      </c>
      <c r="B100" s="16" t="s">
        <v>17</v>
      </c>
      <c r="C100" s="12">
        <f>SUM(C101:C106)</f>
        <v>32</v>
      </c>
      <c r="D100" s="13">
        <f>SUM(D101:D106)</f>
        <v>720</v>
      </c>
      <c r="E100" s="13">
        <f>SUM(E101:E106)</f>
        <v>750</v>
      </c>
      <c r="F100" s="13">
        <f>SUM(F101:F106)</f>
        <v>750</v>
      </c>
      <c r="G100" s="13">
        <f>SUM(G101:G106)</f>
        <v>750</v>
      </c>
    </row>
    <row r="101" spans="1:7" x14ac:dyDescent="0.25">
      <c r="A101" s="11" t="s">
        <v>28</v>
      </c>
      <c r="B101" s="8" t="s">
        <v>29</v>
      </c>
      <c r="C101" s="12">
        <v>2</v>
      </c>
      <c r="D101" s="13">
        <v>0</v>
      </c>
      <c r="E101" s="12">
        <v>0</v>
      </c>
      <c r="F101" s="12">
        <v>0</v>
      </c>
      <c r="G101" s="31">
        <v>0</v>
      </c>
    </row>
    <row r="102" spans="1:7" x14ac:dyDescent="0.25">
      <c r="A102" s="11" t="s">
        <v>30</v>
      </c>
      <c r="B102" s="8" t="s">
        <v>31</v>
      </c>
      <c r="C102" s="12"/>
      <c r="D102" s="13"/>
      <c r="E102" s="12"/>
      <c r="F102" s="12"/>
      <c r="G102" s="31"/>
    </row>
    <row r="103" spans="1:7" x14ac:dyDescent="0.25">
      <c r="A103" s="14" t="s">
        <v>54</v>
      </c>
      <c r="B103" s="8" t="s">
        <v>33</v>
      </c>
      <c r="C103" s="12"/>
      <c r="D103" s="13"/>
      <c r="E103" s="12"/>
      <c r="F103" s="12"/>
      <c r="G103" s="31"/>
    </row>
    <row r="104" spans="1:7" ht="24" x14ac:dyDescent="0.25">
      <c r="A104" s="11" t="s">
        <v>34</v>
      </c>
      <c r="B104" s="8" t="s">
        <v>35</v>
      </c>
      <c r="C104" s="12">
        <v>30</v>
      </c>
      <c r="D104" s="13">
        <v>720</v>
      </c>
      <c r="E104" s="12">
        <v>750</v>
      </c>
      <c r="F104" s="12">
        <v>750</v>
      </c>
      <c r="G104" s="31">
        <v>750</v>
      </c>
    </row>
    <row r="105" spans="1:7" x14ac:dyDescent="0.25">
      <c r="A105" s="11" t="s">
        <v>36</v>
      </c>
      <c r="B105" s="8" t="s">
        <v>37</v>
      </c>
      <c r="C105" s="12"/>
      <c r="D105" s="13"/>
      <c r="E105" s="12"/>
      <c r="F105" s="12"/>
      <c r="G105" s="31"/>
    </row>
    <row r="106" spans="1:7" ht="24" x14ac:dyDescent="0.25">
      <c r="A106" s="14" t="s">
        <v>40</v>
      </c>
      <c r="B106" s="8" t="s">
        <v>41</v>
      </c>
      <c r="C106" s="12"/>
      <c r="D106" s="13"/>
      <c r="E106" s="12"/>
      <c r="F106" s="12"/>
      <c r="G106" s="31"/>
    </row>
    <row r="107" spans="1:7" s="1" customFormat="1" x14ac:dyDescent="0.25">
      <c r="A107" s="15" t="s">
        <v>89</v>
      </c>
      <c r="B107" s="16" t="s">
        <v>18</v>
      </c>
      <c r="C107" s="12">
        <f>SUM(C108:C113)</f>
        <v>18</v>
      </c>
      <c r="D107" s="13">
        <f>SUM(D108:D113)</f>
        <v>25</v>
      </c>
      <c r="E107" s="13">
        <f>SUM(E108:E113)</f>
        <v>30</v>
      </c>
      <c r="F107" s="13">
        <f>SUM(F108:F113)</f>
        <v>35</v>
      </c>
      <c r="G107" s="13">
        <f>SUM(G108:G113)</f>
        <v>40</v>
      </c>
    </row>
    <row r="108" spans="1:7" x14ac:dyDescent="0.25">
      <c r="A108" s="11" t="s">
        <v>28</v>
      </c>
      <c r="B108" s="8" t="s">
        <v>29</v>
      </c>
      <c r="C108" s="12">
        <v>18</v>
      </c>
      <c r="D108" s="12">
        <v>25</v>
      </c>
      <c r="E108" s="12">
        <v>30</v>
      </c>
      <c r="F108" s="12">
        <v>35</v>
      </c>
      <c r="G108" s="12">
        <v>40</v>
      </c>
    </row>
    <row r="109" spans="1:7" x14ac:dyDescent="0.25">
      <c r="A109" s="11" t="s">
        <v>30</v>
      </c>
      <c r="B109" s="8" t="s">
        <v>31</v>
      </c>
      <c r="C109" s="12"/>
      <c r="D109" s="13"/>
      <c r="E109" s="12"/>
      <c r="F109" s="12"/>
      <c r="G109" s="31"/>
    </row>
    <row r="110" spans="1:7" x14ac:dyDescent="0.25">
      <c r="A110" s="14" t="s">
        <v>54</v>
      </c>
      <c r="B110" s="8" t="s">
        <v>33</v>
      </c>
      <c r="C110" s="12"/>
      <c r="D110" s="13"/>
      <c r="E110" s="12"/>
      <c r="F110" s="12"/>
      <c r="G110" s="31"/>
    </row>
    <row r="111" spans="1:7" ht="24" x14ac:dyDescent="0.25">
      <c r="A111" s="11" t="s">
        <v>34</v>
      </c>
      <c r="B111" s="8" t="s">
        <v>35</v>
      </c>
      <c r="C111" s="12">
        <v>0</v>
      </c>
      <c r="D111" s="13">
        <v>0</v>
      </c>
      <c r="E111" s="12">
        <v>0</v>
      </c>
      <c r="F111" s="12">
        <v>0</v>
      </c>
      <c r="G111" s="31">
        <v>0</v>
      </c>
    </row>
    <row r="112" spans="1:7" x14ac:dyDescent="0.25">
      <c r="A112" s="11" t="s">
        <v>36</v>
      </c>
      <c r="B112" s="8" t="s">
        <v>37</v>
      </c>
      <c r="C112" s="12"/>
      <c r="D112" s="13"/>
      <c r="E112" s="12"/>
      <c r="F112" s="12"/>
      <c r="G112" s="31"/>
    </row>
    <row r="113" spans="1:7" ht="24" x14ac:dyDescent="0.25">
      <c r="A113" s="14" t="s">
        <v>40</v>
      </c>
      <c r="B113" s="8" t="s">
        <v>41</v>
      </c>
      <c r="C113" s="12"/>
      <c r="D113" s="13"/>
      <c r="E113" s="12"/>
      <c r="F113" s="12"/>
      <c r="G113" s="31"/>
    </row>
    <row r="114" spans="1:7" s="1" customFormat="1" x14ac:dyDescent="0.25">
      <c r="A114" s="68" t="s">
        <v>90</v>
      </c>
      <c r="B114" s="16" t="s">
        <v>38</v>
      </c>
      <c r="C114" s="12">
        <f>SUM(C115:C120)</f>
        <v>12</v>
      </c>
      <c r="D114" s="13">
        <f>SUM(D115:D120)</f>
        <v>432</v>
      </c>
      <c r="E114" s="13">
        <f>SUM(E115:E120)</f>
        <v>454</v>
      </c>
      <c r="F114" s="13">
        <f>SUM(F115:F120)</f>
        <v>476</v>
      </c>
      <c r="G114" s="13">
        <f>SUM(G115:G120)</f>
        <v>488</v>
      </c>
    </row>
    <row r="115" spans="1:7" x14ac:dyDescent="0.25">
      <c r="A115" s="11" t="s">
        <v>28</v>
      </c>
      <c r="B115" s="8" t="s">
        <v>29</v>
      </c>
      <c r="C115" s="12">
        <v>12</v>
      </c>
      <c r="D115" s="13">
        <v>32</v>
      </c>
      <c r="E115" s="12">
        <v>34</v>
      </c>
      <c r="F115" s="12">
        <v>36</v>
      </c>
      <c r="G115" s="31">
        <v>38</v>
      </c>
    </row>
    <row r="116" spans="1:7" x14ac:dyDescent="0.25">
      <c r="A116" s="11" t="s">
        <v>30</v>
      </c>
      <c r="B116" s="8" t="s">
        <v>31</v>
      </c>
      <c r="C116" s="12"/>
      <c r="D116" s="13"/>
      <c r="E116" s="12"/>
      <c r="F116" s="12"/>
      <c r="G116" s="31"/>
    </row>
    <row r="117" spans="1:7" x14ac:dyDescent="0.25">
      <c r="A117" s="14" t="s">
        <v>54</v>
      </c>
      <c r="B117" s="8" t="s">
        <v>33</v>
      </c>
      <c r="C117" s="12"/>
      <c r="D117" s="13"/>
      <c r="E117" s="12"/>
      <c r="F117" s="12"/>
      <c r="G117" s="31"/>
    </row>
    <row r="118" spans="1:7" ht="24" x14ac:dyDescent="0.25">
      <c r="A118" s="11" t="s">
        <v>34</v>
      </c>
      <c r="B118" s="8" t="s">
        <v>35</v>
      </c>
      <c r="C118" s="12"/>
      <c r="D118" s="13">
        <v>400</v>
      </c>
      <c r="E118" s="12">
        <v>420</v>
      </c>
      <c r="F118" s="12">
        <v>440</v>
      </c>
      <c r="G118" s="31">
        <v>450</v>
      </c>
    </row>
    <row r="119" spans="1:7" x14ac:dyDescent="0.25">
      <c r="A119" s="11" t="s">
        <v>36</v>
      </c>
      <c r="B119" s="8" t="s">
        <v>37</v>
      </c>
      <c r="C119" s="12"/>
      <c r="D119" s="13"/>
      <c r="E119" s="12"/>
      <c r="F119" s="12"/>
      <c r="G119" s="31"/>
    </row>
    <row r="120" spans="1:7" ht="24" x14ac:dyDescent="0.25">
      <c r="A120" s="14" t="s">
        <v>40</v>
      </c>
      <c r="B120" s="8" t="s">
        <v>41</v>
      </c>
      <c r="C120" s="12"/>
      <c r="D120" s="13"/>
      <c r="E120" s="12"/>
      <c r="F120" s="12"/>
      <c r="G120" s="31"/>
    </row>
    <row r="121" spans="1:7" s="1" customFormat="1" x14ac:dyDescent="0.25">
      <c r="A121" s="82" t="s">
        <v>91</v>
      </c>
      <c r="B121" s="16" t="s">
        <v>19</v>
      </c>
      <c r="C121" s="12">
        <f>SUM(C122:C127)</f>
        <v>53</v>
      </c>
      <c r="D121" s="13">
        <f>SUM(D122:D127)</f>
        <v>480</v>
      </c>
      <c r="E121" s="13">
        <f>SUM(E122:E127)</f>
        <v>500</v>
      </c>
      <c r="F121" s="13">
        <f>SUM(F122:F127)</f>
        <v>550</v>
      </c>
      <c r="G121" s="13">
        <f>SUM(G122:G127)</f>
        <v>600</v>
      </c>
    </row>
    <row r="122" spans="1:7" x14ac:dyDescent="0.25">
      <c r="A122" s="11" t="s">
        <v>28</v>
      </c>
      <c r="B122" s="8" t="s">
        <v>29</v>
      </c>
      <c r="C122" s="12"/>
      <c r="D122" s="13"/>
      <c r="E122" s="12"/>
      <c r="F122" s="12"/>
      <c r="G122" s="31"/>
    </row>
    <row r="123" spans="1:7" x14ac:dyDescent="0.25">
      <c r="A123" s="11" t="s">
        <v>30</v>
      </c>
      <c r="B123" s="8" t="s">
        <v>31</v>
      </c>
      <c r="C123" s="12"/>
      <c r="D123" s="13"/>
      <c r="E123" s="12"/>
      <c r="F123" s="12"/>
      <c r="G123" s="31"/>
    </row>
    <row r="124" spans="1:7" x14ac:dyDescent="0.25">
      <c r="A124" s="14" t="s">
        <v>54</v>
      </c>
      <c r="B124" s="8" t="s">
        <v>33</v>
      </c>
      <c r="C124" s="12"/>
      <c r="D124" s="13"/>
      <c r="E124" s="12"/>
      <c r="F124" s="12"/>
      <c r="G124" s="31"/>
    </row>
    <row r="125" spans="1:7" ht="24" x14ac:dyDescent="0.25">
      <c r="A125" s="11" t="s">
        <v>34</v>
      </c>
      <c r="B125" s="8" t="s">
        <v>35</v>
      </c>
      <c r="C125" s="12">
        <v>41</v>
      </c>
      <c r="D125" s="13">
        <v>480</v>
      </c>
      <c r="E125" s="12">
        <v>500</v>
      </c>
      <c r="F125" s="12">
        <v>550</v>
      </c>
      <c r="G125" s="31">
        <v>600</v>
      </c>
    </row>
    <row r="126" spans="1:7" x14ac:dyDescent="0.25">
      <c r="A126" s="11" t="s">
        <v>36</v>
      </c>
      <c r="B126" s="8" t="s">
        <v>37</v>
      </c>
      <c r="C126" s="12">
        <v>12</v>
      </c>
      <c r="D126" s="13">
        <v>0</v>
      </c>
      <c r="E126" s="12">
        <v>0</v>
      </c>
      <c r="F126" s="12">
        <v>0</v>
      </c>
      <c r="G126" s="31">
        <v>0</v>
      </c>
    </row>
    <row r="127" spans="1:7" ht="24" x14ac:dyDescent="0.25">
      <c r="A127" s="14" t="s">
        <v>40</v>
      </c>
      <c r="B127" s="8" t="s">
        <v>41</v>
      </c>
      <c r="C127" s="12"/>
      <c r="D127" s="13"/>
      <c r="E127" s="12"/>
      <c r="F127" s="12"/>
      <c r="G127" s="31"/>
    </row>
    <row r="128" spans="1:7" s="1" customFormat="1" x14ac:dyDescent="0.25">
      <c r="A128" s="15" t="s">
        <v>92</v>
      </c>
      <c r="B128" s="16" t="s">
        <v>20</v>
      </c>
      <c r="C128" s="12">
        <f>SUM(C129:C134)</f>
        <v>11</v>
      </c>
      <c r="D128" s="13">
        <f>SUM(D129:D134)</f>
        <v>17</v>
      </c>
      <c r="E128" s="13">
        <f>SUM(E129:E134)</f>
        <v>18</v>
      </c>
      <c r="F128" s="13">
        <f>SUM(F129:F134)</f>
        <v>19</v>
      </c>
      <c r="G128" s="13">
        <f>SUM(G129:G134)</f>
        <v>20</v>
      </c>
    </row>
    <row r="129" spans="1:7" x14ac:dyDescent="0.25">
      <c r="A129" s="11" t="s">
        <v>28</v>
      </c>
      <c r="B129" s="8" t="s">
        <v>29</v>
      </c>
      <c r="C129" s="12">
        <v>9</v>
      </c>
      <c r="D129" s="13">
        <v>17</v>
      </c>
      <c r="E129" s="12">
        <v>18</v>
      </c>
      <c r="F129" s="12">
        <v>19</v>
      </c>
      <c r="G129" s="31">
        <v>20</v>
      </c>
    </row>
    <row r="130" spans="1:7" x14ac:dyDescent="0.25">
      <c r="A130" s="11" t="s">
        <v>30</v>
      </c>
      <c r="B130" s="8" t="s">
        <v>31</v>
      </c>
      <c r="C130" s="12"/>
      <c r="D130" s="13"/>
      <c r="E130" s="12"/>
      <c r="F130" s="12"/>
      <c r="G130" s="31"/>
    </row>
    <row r="131" spans="1:7" x14ac:dyDescent="0.25">
      <c r="A131" s="14" t="s">
        <v>54</v>
      </c>
      <c r="B131" s="8" t="s">
        <v>33</v>
      </c>
      <c r="C131" s="12"/>
      <c r="D131" s="13"/>
      <c r="E131" s="12"/>
      <c r="F131" s="12"/>
      <c r="G131" s="31"/>
    </row>
    <row r="132" spans="1:7" ht="24" x14ac:dyDescent="0.25">
      <c r="A132" s="11" t="s">
        <v>34</v>
      </c>
      <c r="B132" s="8" t="s">
        <v>35</v>
      </c>
      <c r="C132" s="12"/>
      <c r="D132" s="13"/>
      <c r="E132" s="12"/>
      <c r="F132" s="12"/>
      <c r="G132" s="31"/>
    </row>
    <row r="133" spans="1:7" x14ac:dyDescent="0.25">
      <c r="A133" s="11" t="s">
        <v>36</v>
      </c>
      <c r="B133" s="8" t="s">
        <v>37</v>
      </c>
      <c r="C133" s="12">
        <v>2</v>
      </c>
      <c r="D133" s="13">
        <v>0</v>
      </c>
      <c r="E133" s="12">
        <v>0</v>
      </c>
      <c r="F133" s="12">
        <v>0</v>
      </c>
      <c r="G133" s="31">
        <v>0</v>
      </c>
    </row>
    <row r="134" spans="1:7" ht="24" x14ac:dyDescent="0.25">
      <c r="A134" s="14" t="s">
        <v>40</v>
      </c>
      <c r="B134" s="8" t="s">
        <v>41</v>
      </c>
      <c r="C134" s="12"/>
      <c r="D134" s="13"/>
      <c r="E134" s="12"/>
      <c r="F134" s="12"/>
      <c r="G134" s="31"/>
    </row>
    <row r="135" spans="1:7" s="1" customFormat="1" x14ac:dyDescent="0.25">
      <c r="A135" s="15" t="s">
        <v>93</v>
      </c>
      <c r="B135" s="16" t="s">
        <v>26</v>
      </c>
      <c r="C135" s="12">
        <f>SUM(C136:C141)</f>
        <v>72</v>
      </c>
      <c r="D135" s="13">
        <f>SUM(D136:D141)</f>
        <v>500</v>
      </c>
      <c r="E135" s="13">
        <f>SUM(E136:E141)</f>
        <v>510</v>
      </c>
      <c r="F135" s="13">
        <f>SUM(F136:F141)</f>
        <v>520</v>
      </c>
      <c r="G135" s="13">
        <f>SUM(G136:G141)</f>
        <v>520</v>
      </c>
    </row>
    <row r="136" spans="1:7" x14ac:dyDescent="0.25">
      <c r="A136" s="11" t="s">
        <v>28</v>
      </c>
      <c r="B136" s="8" t="s">
        <v>29</v>
      </c>
      <c r="C136" s="12">
        <v>10</v>
      </c>
      <c r="D136" s="13">
        <v>25</v>
      </c>
      <c r="E136" s="12">
        <v>25</v>
      </c>
      <c r="F136" s="12">
        <v>30</v>
      </c>
      <c r="G136" s="31">
        <v>30</v>
      </c>
    </row>
    <row r="137" spans="1:7" x14ac:dyDescent="0.25">
      <c r="A137" s="11" t="s">
        <v>30</v>
      </c>
      <c r="B137" s="8" t="s">
        <v>31</v>
      </c>
      <c r="C137" s="12"/>
      <c r="D137" s="13"/>
      <c r="E137" s="12"/>
      <c r="F137" s="12"/>
      <c r="G137" s="31"/>
    </row>
    <row r="138" spans="1:7" x14ac:dyDescent="0.25">
      <c r="A138" s="14" t="s">
        <v>54</v>
      </c>
      <c r="B138" s="8" t="s">
        <v>33</v>
      </c>
      <c r="C138" s="12"/>
      <c r="D138" s="13"/>
      <c r="E138" s="12"/>
      <c r="F138" s="12"/>
      <c r="G138" s="31"/>
    </row>
    <row r="139" spans="1:7" ht="24" x14ac:dyDescent="0.25">
      <c r="A139" s="11" t="s">
        <v>34</v>
      </c>
      <c r="B139" s="8" t="s">
        <v>35</v>
      </c>
      <c r="C139" s="12">
        <v>62</v>
      </c>
      <c r="D139" s="13">
        <v>475</v>
      </c>
      <c r="E139" s="12">
        <v>485</v>
      </c>
      <c r="F139" s="12">
        <v>490</v>
      </c>
      <c r="G139" s="31">
        <v>490</v>
      </c>
    </row>
    <row r="140" spans="1:7" ht="24" x14ac:dyDescent="0.25">
      <c r="A140" s="11" t="s">
        <v>39</v>
      </c>
      <c r="B140" s="8" t="s">
        <v>37</v>
      </c>
      <c r="C140" s="12"/>
      <c r="D140" s="13"/>
      <c r="E140" s="12"/>
      <c r="F140" s="12"/>
      <c r="G140" s="31"/>
    </row>
    <row r="141" spans="1:7" ht="24" x14ac:dyDescent="0.25">
      <c r="A141" s="14" t="s">
        <v>40</v>
      </c>
      <c r="B141" s="8" t="s">
        <v>41</v>
      </c>
      <c r="C141" s="12"/>
      <c r="D141" s="13"/>
      <c r="E141" s="12"/>
      <c r="F141" s="12"/>
      <c r="G141" s="31"/>
    </row>
    <row r="142" spans="1:7" s="1" customFormat="1" x14ac:dyDescent="0.25">
      <c r="A142" s="81" t="s">
        <v>94</v>
      </c>
      <c r="B142" s="16" t="s">
        <v>22</v>
      </c>
      <c r="C142" s="12">
        <f>SUM(C143:C148)</f>
        <v>4</v>
      </c>
      <c r="D142" s="13">
        <f>SUM(D143:D148)</f>
        <v>540</v>
      </c>
      <c r="E142" s="13">
        <f>SUM(E143:E148)</f>
        <v>595</v>
      </c>
      <c r="F142" s="13">
        <f>SUM(F143:F148)</f>
        <v>650</v>
      </c>
      <c r="G142" s="13">
        <f>SUM(G143:G148)</f>
        <v>705</v>
      </c>
    </row>
    <row r="143" spans="1:7" x14ac:dyDescent="0.25">
      <c r="A143" s="11" t="s">
        <v>28</v>
      </c>
      <c r="B143" s="8" t="s">
        <v>29</v>
      </c>
      <c r="C143" s="12">
        <v>4</v>
      </c>
      <c r="D143" s="13"/>
      <c r="E143" s="12"/>
      <c r="F143" s="12"/>
      <c r="G143" s="31"/>
    </row>
    <row r="144" spans="1:7" x14ac:dyDescent="0.25">
      <c r="A144" s="11" t="s">
        <v>30</v>
      </c>
      <c r="B144" s="8" t="s">
        <v>31</v>
      </c>
      <c r="C144" s="12"/>
      <c r="D144" s="13"/>
      <c r="E144" s="12"/>
      <c r="F144" s="12"/>
      <c r="G144" s="31"/>
    </row>
    <row r="145" spans="1:7" x14ac:dyDescent="0.25">
      <c r="A145" s="14" t="s">
        <v>54</v>
      </c>
      <c r="B145" s="8" t="s">
        <v>33</v>
      </c>
      <c r="C145" s="12"/>
      <c r="D145" s="13"/>
      <c r="E145" s="12"/>
      <c r="F145" s="12"/>
      <c r="G145" s="31"/>
    </row>
    <row r="146" spans="1:7" ht="24" x14ac:dyDescent="0.25">
      <c r="A146" s="11" t="s">
        <v>34</v>
      </c>
      <c r="B146" s="8" t="s">
        <v>35</v>
      </c>
      <c r="C146" s="12"/>
      <c r="D146" s="13">
        <v>500</v>
      </c>
      <c r="E146" s="12">
        <v>550</v>
      </c>
      <c r="F146" s="12">
        <v>600</v>
      </c>
      <c r="G146" s="31">
        <v>650</v>
      </c>
    </row>
    <row r="147" spans="1:7" x14ac:dyDescent="0.25">
      <c r="A147" s="11" t="s">
        <v>36</v>
      </c>
      <c r="B147" s="8" t="s">
        <v>37</v>
      </c>
      <c r="C147" s="12"/>
      <c r="D147" s="13">
        <v>40</v>
      </c>
      <c r="E147" s="12">
        <v>45</v>
      </c>
      <c r="F147" s="12">
        <v>50</v>
      </c>
      <c r="G147" s="31">
        <v>55</v>
      </c>
    </row>
    <row r="148" spans="1:7" ht="24" x14ac:dyDescent="0.25">
      <c r="A148" s="14" t="s">
        <v>40</v>
      </c>
      <c r="B148" s="8" t="s">
        <v>41</v>
      </c>
      <c r="C148" s="12"/>
      <c r="D148" s="13"/>
      <c r="E148" s="12"/>
      <c r="F148" s="12"/>
      <c r="G148" s="31"/>
    </row>
    <row r="149" spans="1:7" s="1" customFormat="1" x14ac:dyDescent="0.25">
      <c r="A149" s="81" t="s">
        <v>95</v>
      </c>
      <c r="B149" s="16" t="s">
        <v>23</v>
      </c>
      <c r="C149" s="12">
        <f>SUM(C150:C155)</f>
        <v>0</v>
      </c>
      <c r="D149" s="13">
        <f>SUM(D150:D155)</f>
        <v>515</v>
      </c>
      <c r="E149" s="12">
        <f>SUM(E150:E155)</f>
        <v>566</v>
      </c>
      <c r="F149" s="12">
        <f>SUM(F150:F155)</f>
        <v>617</v>
      </c>
      <c r="G149" s="12">
        <f>SUM(G150:G155)</f>
        <v>718</v>
      </c>
    </row>
    <row r="150" spans="1:7" x14ac:dyDescent="0.25">
      <c r="A150" s="11" t="s">
        <v>28</v>
      </c>
      <c r="B150" s="8" t="s">
        <v>29</v>
      </c>
      <c r="C150" s="12"/>
      <c r="D150" s="13">
        <v>15</v>
      </c>
      <c r="E150" s="12">
        <v>16</v>
      </c>
      <c r="F150" s="12">
        <v>17</v>
      </c>
      <c r="G150" s="31">
        <v>18</v>
      </c>
    </row>
    <row r="151" spans="1:7" x14ac:dyDescent="0.25">
      <c r="A151" s="11" t="s">
        <v>30</v>
      </c>
      <c r="B151" s="8" t="s">
        <v>31</v>
      </c>
      <c r="C151" s="12"/>
      <c r="D151" s="13"/>
      <c r="E151" s="12"/>
      <c r="F151" s="12"/>
      <c r="G151" s="31"/>
    </row>
    <row r="152" spans="1:7" x14ac:dyDescent="0.25">
      <c r="A152" s="14" t="s">
        <v>54</v>
      </c>
      <c r="B152" s="8" t="s">
        <v>33</v>
      </c>
      <c r="C152" s="12"/>
      <c r="D152" s="13"/>
      <c r="E152" s="12"/>
      <c r="F152" s="12"/>
      <c r="G152" s="31"/>
    </row>
    <row r="153" spans="1:7" ht="24" x14ac:dyDescent="0.25">
      <c r="A153" s="11" t="s">
        <v>34</v>
      </c>
      <c r="B153" s="8" t="s">
        <v>35</v>
      </c>
      <c r="C153" s="12"/>
      <c r="D153" s="13">
        <v>500</v>
      </c>
      <c r="E153" s="12">
        <v>550</v>
      </c>
      <c r="F153" s="12">
        <v>600</v>
      </c>
      <c r="G153" s="31">
        <v>700</v>
      </c>
    </row>
    <row r="154" spans="1:7" x14ac:dyDescent="0.25">
      <c r="A154" s="11" t="s">
        <v>36</v>
      </c>
      <c r="B154" s="8" t="s">
        <v>37</v>
      </c>
      <c r="C154" s="12"/>
      <c r="D154" s="13"/>
      <c r="E154" s="12"/>
      <c r="F154" s="12"/>
      <c r="G154" s="31"/>
    </row>
    <row r="155" spans="1:7" ht="24" x14ac:dyDescent="0.25">
      <c r="A155" s="14" t="s">
        <v>40</v>
      </c>
      <c r="B155" s="8" t="s">
        <v>41</v>
      </c>
      <c r="C155" s="12"/>
      <c r="D155" s="13"/>
      <c r="E155" s="12"/>
      <c r="F155" s="12"/>
      <c r="G155" s="31"/>
    </row>
    <row r="156" spans="1:7" s="1" customFormat="1" x14ac:dyDescent="0.25">
      <c r="A156" s="15" t="s">
        <v>96</v>
      </c>
      <c r="B156" s="16" t="s">
        <v>24</v>
      </c>
      <c r="C156" s="12">
        <f>SUM(C157:C162)</f>
        <v>20</v>
      </c>
      <c r="D156" s="13">
        <f>SUM(D157:D162)</f>
        <v>19</v>
      </c>
      <c r="E156" s="13">
        <f>SUM(E157:E162)</f>
        <v>19</v>
      </c>
      <c r="F156" s="13">
        <f>SUM(F157:F162)</f>
        <v>19</v>
      </c>
      <c r="G156" s="13">
        <f>SUM(G157:G162)</f>
        <v>19</v>
      </c>
    </row>
    <row r="157" spans="1:7" x14ac:dyDescent="0.25">
      <c r="A157" s="11" t="s">
        <v>28</v>
      </c>
      <c r="B157" s="8" t="s">
        <v>29</v>
      </c>
      <c r="C157" s="12">
        <v>20</v>
      </c>
      <c r="D157" s="13">
        <v>19</v>
      </c>
      <c r="E157" s="12">
        <v>19</v>
      </c>
      <c r="F157" s="12">
        <v>19</v>
      </c>
      <c r="G157" s="31">
        <v>19</v>
      </c>
    </row>
    <row r="158" spans="1:7" x14ac:dyDescent="0.25">
      <c r="A158" s="11" t="s">
        <v>30</v>
      </c>
      <c r="B158" s="8" t="s">
        <v>31</v>
      </c>
      <c r="C158" s="12"/>
      <c r="D158" s="13"/>
      <c r="E158" s="12"/>
      <c r="F158" s="12"/>
      <c r="G158" s="31"/>
    </row>
    <row r="159" spans="1:7" x14ac:dyDescent="0.25">
      <c r="A159" s="14" t="s">
        <v>54</v>
      </c>
      <c r="B159" s="8" t="s">
        <v>33</v>
      </c>
      <c r="C159" s="12"/>
      <c r="D159" s="13"/>
      <c r="E159" s="12"/>
      <c r="F159" s="12"/>
      <c r="G159" s="31"/>
    </row>
    <row r="160" spans="1:7" ht="24" x14ac:dyDescent="0.25">
      <c r="A160" s="11" t="s">
        <v>34</v>
      </c>
      <c r="B160" s="8" t="s">
        <v>35</v>
      </c>
      <c r="C160" s="12"/>
      <c r="D160" s="13"/>
      <c r="E160" s="12"/>
      <c r="F160" s="12"/>
      <c r="G160" s="31"/>
    </row>
    <row r="161" spans="1:7" x14ac:dyDescent="0.25">
      <c r="A161" s="11" t="s">
        <v>36</v>
      </c>
      <c r="B161" s="8" t="s">
        <v>37</v>
      </c>
      <c r="C161" s="12"/>
      <c r="D161" s="13"/>
      <c r="E161" s="12"/>
      <c r="F161" s="12"/>
      <c r="G161" s="31"/>
    </row>
    <row r="162" spans="1:7" ht="24" x14ac:dyDescent="0.25">
      <c r="A162" s="14" t="s">
        <v>40</v>
      </c>
      <c r="B162" s="8" t="s">
        <v>41</v>
      </c>
      <c r="C162" s="12"/>
      <c r="D162" s="13"/>
      <c r="E162" s="12"/>
      <c r="F162" s="12"/>
      <c r="G162" s="31"/>
    </row>
    <row r="163" spans="1:7" s="1" customFormat="1" x14ac:dyDescent="0.25">
      <c r="A163" s="15" t="s">
        <v>97</v>
      </c>
      <c r="B163" s="16" t="s">
        <v>25</v>
      </c>
      <c r="C163" s="12">
        <f>SUM(C164:C169)</f>
        <v>52</v>
      </c>
      <c r="D163" s="13">
        <f>SUM(D164:D169)</f>
        <v>290</v>
      </c>
      <c r="E163" s="13">
        <f>SUM(E164:E169)</f>
        <v>291</v>
      </c>
      <c r="F163" s="13">
        <f>SUM(F164:F169)</f>
        <v>292</v>
      </c>
      <c r="G163" s="13">
        <f>SUM(G164:G169)</f>
        <v>293</v>
      </c>
    </row>
    <row r="164" spans="1:7" x14ac:dyDescent="0.25">
      <c r="A164" s="11" t="s">
        <v>28</v>
      </c>
      <c r="B164" s="8" t="s">
        <v>29</v>
      </c>
      <c r="C164" s="12">
        <v>30</v>
      </c>
      <c r="D164" s="13">
        <v>10</v>
      </c>
      <c r="E164" s="12">
        <v>10</v>
      </c>
      <c r="F164" s="12">
        <v>10</v>
      </c>
      <c r="G164" s="31">
        <v>10</v>
      </c>
    </row>
    <row r="165" spans="1:7" x14ac:dyDescent="0.25">
      <c r="A165" s="11" t="s">
        <v>30</v>
      </c>
      <c r="B165" s="8" t="s">
        <v>31</v>
      </c>
      <c r="C165" s="12"/>
      <c r="D165" s="13"/>
      <c r="E165" s="12"/>
      <c r="F165" s="12"/>
      <c r="G165" s="31"/>
    </row>
    <row r="166" spans="1:7" x14ac:dyDescent="0.25">
      <c r="A166" s="14" t="s">
        <v>54</v>
      </c>
      <c r="B166" s="8" t="s">
        <v>33</v>
      </c>
      <c r="C166" s="12"/>
      <c r="D166" s="13"/>
      <c r="E166" s="12"/>
      <c r="F166" s="12"/>
      <c r="G166" s="31"/>
    </row>
    <row r="167" spans="1:7" ht="24" x14ac:dyDescent="0.25">
      <c r="A167" s="11" t="s">
        <v>34</v>
      </c>
      <c r="B167" s="8" t="s">
        <v>35</v>
      </c>
      <c r="C167" s="12">
        <v>22</v>
      </c>
      <c r="D167" s="13">
        <v>280</v>
      </c>
      <c r="E167" s="12">
        <v>281</v>
      </c>
      <c r="F167" s="12">
        <v>282</v>
      </c>
      <c r="G167" s="31">
        <v>283</v>
      </c>
    </row>
    <row r="168" spans="1:7" x14ac:dyDescent="0.25">
      <c r="A168" s="11" t="s">
        <v>36</v>
      </c>
      <c r="B168" s="8" t="s">
        <v>37</v>
      </c>
      <c r="C168" s="12"/>
      <c r="D168" s="13"/>
      <c r="E168" s="12"/>
      <c r="F168" s="12"/>
      <c r="G168" s="31"/>
    </row>
    <row r="169" spans="1:7" ht="24" x14ac:dyDescent="0.25">
      <c r="A169" s="14" t="s">
        <v>40</v>
      </c>
      <c r="B169" s="8" t="s">
        <v>41</v>
      </c>
      <c r="C169" s="12"/>
      <c r="D169" s="13"/>
      <c r="E169" s="12"/>
      <c r="F169" s="12"/>
      <c r="G169" s="31"/>
    </row>
    <row r="170" spans="1:7" s="1" customFormat="1" x14ac:dyDescent="0.25">
      <c r="A170" s="81" t="s">
        <v>98</v>
      </c>
      <c r="B170" s="16" t="s">
        <v>26</v>
      </c>
      <c r="C170" s="12">
        <f>SUM(C171:C176)</f>
        <v>852</v>
      </c>
      <c r="D170" s="13">
        <f>SUM(D171:D176)</f>
        <v>1490</v>
      </c>
      <c r="E170" s="13">
        <f>SUM(E171:E176)</f>
        <v>1510</v>
      </c>
      <c r="F170" s="13">
        <f>SUM(F171:F176)</f>
        <v>1530</v>
      </c>
      <c r="G170" s="13">
        <f>SUM(G171:G176)</f>
        <v>1590</v>
      </c>
    </row>
    <row r="171" spans="1:7" x14ac:dyDescent="0.25">
      <c r="A171" s="11" t="s">
        <v>28</v>
      </c>
      <c r="B171" s="8" t="s">
        <v>29</v>
      </c>
      <c r="C171" s="12"/>
      <c r="D171" s="13"/>
      <c r="E171" s="12"/>
      <c r="F171" s="12"/>
      <c r="G171" s="31"/>
    </row>
    <row r="172" spans="1:7" x14ac:dyDescent="0.25">
      <c r="A172" s="11" t="s">
        <v>30</v>
      </c>
      <c r="B172" s="8" t="s">
        <v>31</v>
      </c>
      <c r="C172" s="12">
        <v>852</v>
      </c>
      <c r="D172" s="13">
        <v>1490</v>
      </c>
      <c r="E172" s="12">
        <v>1510</v>
      </c>
      <c r="F172" s="12">
        <v>1530</v>
      </c>
      <c r="G172" s="31">
        <v>1590</v>
      </c>
    </row>
    <row r="173" spans="1:7" x14ac:dyDescent="0.25">
      <c r="A173" s="14" t="s">
        <v>54</v>
      </c>
      <c r="B173" s="8" t="s">
        <v>33</v>
      </c>
      <c r="C173" s="12"/>
      <c r="D173" s="13"/>
      <c r="E173" s="12"/>
      <c r="F173" s="12"/>
      <c r="G173" s="31"/>
    </row>
    <row r="174" spans="1:7" ht="24" x14ac:dyDescent="0.25">
      <c r="A174" s="11" t="s">
        <v>34</v>
      </c>
      <c r="B174" s="8" t="s">
        <v>35</v>
      </c>
      <c r="C174" s="12"/>
      <c r="D174" s="13"/>
      <c r="E174" s="12"/>
      <c r="F174" s="12"/>
      <c r="G174" s="31"/>
    </row>
    <row r="175" spans="1:7" x14ac:dyDescent="0.25">
      <c r="A175" s="11" t="s">
        <v>36</v>
      </c>
      <c r="B175" s="8" t="s">
        <v>37</v>
      </c>
      <c r="C175" s="12"/>
      <c r="D175" s="13"/>
      <c r="E175" s="12"/>
      <c r="F175" s="12"/>
      <c r="G175" s="31"/>
    </row>
    <row r="176" spans="1:7" ht="24" x14ac:dyDescent="0.25">
      <c r="A176" s="14" t="s">
        <v>40</v>
      </c>
      <c r="B176" s="8" t="s">
        <v>41</v>
      </c>
      <c r="C176" s="12"/>
      <c r="D176" s="13"/>
      <c r="E176" s="12"/>
      <c r="F176" s="12"/>
      <c r="G176" s="31"/>
    </row>
    <row r="177" spans="1:7" ht="24" x14ac:dyDescent="0.25">
      <c r="A177" s="14" t="s">
        <v>45</v>
      </c>
      <c r="B177" s="8" t="s">
        <v>43</v>
      </c>
      <c r="C177" s="9"/>
      <c r="D177" s="10"/>
      <c r="E177" s="9"/>
      <c r="F177" s="9"/>
      <c r="G177" s="31"/>
    </row>
    <row r="178" spans="1:7" x14ac:dyDescent="0.25">
      <c r="A178" s="14" t="s">
        <v>46</v>
      </c>
      <c r="B178" s="8" t="s">
        <v>44</v>
      </c>
      <c r="C178" s="9"/>
      <c r="D178" s="10"/>
      <c r="E178" s="9"/>
      <c r="F178" s="9"/>
      <c r="G178" s="31"/>
    </row>
    <row r="179" spans="1:7" s="1" customFormat="1" x14ac:dyDescent="0.25">
      <c r="A179" s="68" t="s">
        <v>99</v>
      </c>
      <c r="B179" s="16" t="s">
        <v>27</v>
      </c>
      <c r="C179" s="12">
        <f>SUM(C180:C185)</f>
        <v>7</v>
      </c>
      <c r="D179" s="13">
        <f>SUM(D180:D185)</f>
        <v>0</v>
      </c>
      <c r="E179" s="13">
        <f>SUM(E180:E185)</f>
        <v>0</v>
      </c>
      <c r="F179" s="13">
        <f>SUM(F180:F185)</f>
        <v>0</v>
      </c>
      <c r="G179" s="13">
        <f>SUM(G180:G185)</f>
        <v>0</v>
      </c>
    </row>
    <row r="180" spans="1:7" x14ac:dyDescent="0.25">
      <c r="A180" s="11" t="s">
        <v>28</v>
      </c>
      <c r="B180" s="8" t="s">
        <v>29</v>
      </c>
      <c r="C180" s="12">
        <v>7</v>
      </c>
      <c r="D180" s="13"/>
      <c r="E180" s="12"/>
      <c r="F180" s="12"/>
      <c r="G180" s="31"/>
    </row>
    <row r="181" spans="1:7" x14ac:dyDescent="0.25">
      <c r="A181" s="11" t="s">
        <v>30</v>
      </c>
      <c r="B181" s="8" t="s">
        <v>31</v>
      </c>
      <c r="C181" s="12"/>
      <c r="D181" s="13"/>
      <c r="E181" s="12"/>
      <c r="F181" s="12"/>
      <c r="G181" s="31"/>
    </row>
    <row r="182" spans="1:7" x14ac:dyDescent="0.25">
      <c r="A182" s="14" t="s">
        <v>54</v>
      </c>
      <c r="B182" s="8" t="s">
        <v>33</v>
      </c>
      <c r="C182" s="12"/>
      <c r="D182" s="13"/>
      <c r="E182" s="12"/>
      <c r="F182" s="12"/>
      <c r="G182" s="31"/>
    </row>
    <row r="183" spans="1:7" ht="24" x14ac:dyDescent="0.25">
      <c r="A183" s="11" t="s">
        <v>34</v>
      </c>
      <c r="B183" s="8" t="s">
        <v>35</v>
      </c>
      <c r="C183" s="12"/>
      <c r="D183" s="13"/>
      <c r="E183" s="12"/>
      <c r="F183" s="12"/>
      <c r="G183" s="31"/>
    </row>
    <row r="184" spans="1:7" x14ac:dyDescent="0.25">
      <c r="A184" s="11" t="s">
        <v>36</v>
      </c>
      <c r="B184" s="8" t="s">
        <v>37</v>
      </c>
      <c r="C184" s="12"/>
      <c r="D184" s="13"/>
      <c r="E184" s="12"/>
      <c r="F184" s="12"/>
      <c r="G184" s="31"/>
    </row>
    <row r="185" spans="1:7" ht="24" x14ac:dyDescent="0.25">
      <c r="A185" s="14" t="s">
        <v>40</v>
      </c>
      <c r="B185" s="8" t="s">
        <v>41</v>
      </c>
      <c r="C185" s="12"/>
      <c r="D185" s="13"/>
      <c r="E185" s="12"/>
      <c r="F185" s="12"/>
      <c r="G185" s="31"/>
    </row>
    <row r="186" spans="1:7" x14ac:dyDescent="0.25">
      <c r="A186" s="18"/>
      <c r="B186" s="19"/>
      <c r="C186" s="20"/>
      <c r="D186" s="62"/>
      <c r="E186" s="20"/>
      <c r="F186" s="20"/>
      <c r="G186" s="23"/>
    </row>
    <row r="187" spans="1:7" x14ac:dyDescent="0.25">
      <c r="A187" s="18"/>
      <c r="B187" s="19"/>
      <c r="C187" s="20"/>
      <c r="D187" s="62"/>
      <c r="E187" s="20"/>
      <c r="F187" s="20"/>
      <c r="G187" s="23"/>
    </row>
    <row r="188" spans="1:7" x14ac:dyDescent="0.25">
      <c r="A188" s="21"/>
      <c r="B188" s="21"/>
      <c r="C188" s="38"/>
      <c r="D188" s="23"/>
      <c r="E188" s="23"/>
      <c r="F188" s="23"/>
      <c r="G188" s="23"/>
    </row>
    <row r="189" spans="1:7" x14ac:dyDescent="0.25">
      <c r="A189" s="60"/>
      <c r="B189" s="21"/>
      <c r="C189" s="23"/>
      <c r="D189" s="62"/>
      <c r="E189" s="23"/>
      <c r="F189" s="23"/>
      <c r="G189" s="23"/>
    </row>
    <row r="190" spans="1:7" x14ac:dyDescent="0.25">
      <c r="A190" s="21"/>
      <c r="B190" s="21"/>
      <c r="C190" s="38"/>
      <c r="D190" s="23"/>
      <c r="E190" s="23"/>
      <c r="F190" s="23"/>
      <c r="G190" s="23"/>
    </row>
    <row r="191" spans="1:7" x14ac:dyDescent="0.25">
      <c r="A191" s="61" t="s">
        <v>102</v>
      </c>
      <c r="B191" s="4" t="s">
        <v>103</v>
      </c>
      <c r="C191" s="100"/>
      <c r="D191" s="100"/>
      <c r="E191" s="23"/>
      <c r="F191" s="23"/>
      <c r="G191" s="5"/>
    </row>
    <row r="192" spans="1:7" x14ac:dyDescent="0.25">
      <c r="A192" s="61" t="s">
        <v>105</v>
      </c>
      <c r="B192" s="4" t="s">
        <v>106</v>
      </c>
      <c r="C192" s="100"/>
      <c r="D192" s="100"/>
      <c r="E192" s="23"/>
      <c r="F192" s="23"/>
    </row>
    <row r="193" spans="1:6" x14ac:dyDescent="0.25">
      <c r="A193" s="61"/>
      <c r="B193" s="4"/>
      <c r="C193" s="100"/>
      <c r="D193" s="100"/>
      <c r="E193" s="23"/>
      <c r="F193" s="23"/>
    </row>
    <row r="194" spans="1:6" ht="14.4" x14ac:dyDescent="0.3">
      <c r="A194" s="58"/>
      <c r="B194" s="4" t="s">
        <v>104</v>
      </c>
      <c r="C194" s="62"/>
      <c r="D194"/>
      <c r="E194" s="23"/>
      <c r="F194" s="23"/>
    </row>
    <row r="195" spans="1:6" ht="14.4" x14ac:dyDescent="0.3">
      <c r="A195" s="58"/>
      <c r="B195" s="4" t="s">
        <v>107</v>
      </c>
      <c r="C195" s="62"/>
      <c r="D195"/>
      <c r="E195" s="23"/>
      <c r="F195" s="23"/>
    </row>
    <row r="196" spans="1:6" ht="14.4" x14ac:dyDescent="0.3">
      <c r="A196" s="58"/>
      <c r="B196" s="59"/>
      <c r="C196" s="59"/>
      <c r="D196" s="59"/>
      <c r="E196" s="23"/>
      <c r="F196" s="23"/>
    </row>
  </sheetData>
  <mergeCells count="2">
    <mergeCell ref="E3:F4"/>
    <mergeCell ref="A1:G1"/>
  </mergeCells>
  <phoneticPr fontId="5" type="noConversion"/>
  <pageMargins left="0.75" right="0.5" top="1" bottom="0.5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topLeftCell="A99" zoomScaleNormal="100" workbookViewId="0">
      <selection activeCell="A106" sqref="A106:F112"/>
    </sheetView>
  </sheetViews>
  <sheetFormatPr defaultRowHeight="13.2" x14ac:dyDescent="0.25"/>
  <cols>
    <col min="1" max="1" width="38.44140625" style="62" customWidth="1"/>
    <col min="2" max="2" width="10.44140625" style="62" customWidth="1"/>
    <col min="3" max="3" width="8.6640625" style="66" hidden="1" customWidth="1"/>
    <col min="4" max="6" width="8.6640625" style="64" customWidth="1"/>
    <col min="7" max="7" width="9.109375" style="3" customWidth="1"/>
  </cols>
  <sheetData>
    <row r="1" spans="1:11" x14ac:dyDescent="0.25">
      <c r="A1" s="22" t="s">
        <v>85</v>
      </c>
      <c r="B1" s="21"/>
      <c r="C1" s="38"/>
      <c r="D1" s="23"/>
      <c r="E1" s="23"/>
      <c r="F1" s="23"/>
      <c r="G1" s="23"/>
    </row>
    <row r="2" spans="1:11" hidden="1" x14ac:dyDescent="0.25">
      <c r="A2" s="21"/>
      <c r="B2" s="21"/>
      <c r="C2" s="38"/>
      <c r="D2" s="23"/>
      <c r="E2" s="23"/>
      <c r="F2" s="23"/>
      <c r="G2" s="23"/>
    </row>
    <row r="3" spans="1:11" x14ac:dyDescent="0.25">
      <c r="A3" s="21"/>
      <c r="B3" s="21"/>
      <c r="C3" s="38"/>
      <c r="D3" s="23"/>
      <c r="E3" s="98" t="s">
        <v>74</v>
      </c>
      <c r="F3" s="97"/>
      <c r="G3" s="23"/>
    </row>
    <row r="4" spans="1:11" x14ac:dyDescent="0.25">
      <c r="A4" s="21"/>
      <c r="B4" s="21"/>
      <c r="C4" s="38"/>
      <c r="D4" s="23"/>
      <c r="E4" s="99"/>
      <c r="F4" s="99"/>
      <c r="G4" s="23"/>
    </row>
    <row r="5" spans="1:11" ht="34.200000000000003" x14ac:dyDescent="0.25">
      <c r="A5" s="6" t="s">
        <v>42</v>
      </c>
      <c r="B5" s="6" t="s">
        <v>47</v>
      </c>
      <c r="C5" s="67" t="s">
        <v>48</v>
      </c>
      <c r="D5" s="24" t="s">
        <v>86</v>
      </c>
      <c r="E5" s="24" t="s">
        <v>75</v>
      </c>
      <c r="F5" s="24" t="s">
        <v>76</v>
      </c>
      <c r="G5" s="24" t="s">
        <v>87</v>
      </c>
    </row>
    <row r="6" spans="1:11" x14ac:dyDescent="0.25">
      <c r="A6" s="25" t="s">
        <v>0</v>
      </c>
      <c r="B6" s="8" t="s">
        <v>59</v>
      </c>
      <c r="C6" s="26" t="e">
        <f>C10+C14+C18+C22+C26+C30+C34+C38+C42+C46+#REF!+#REF!+#REF!+#REF!+#REF!+C50+C54+C58+#REF!+C62+C66+C70+C74+C78+C82+C86+C90+C94+C99</f>
        <v>#REF!</v>
      </c>
      <c r="D6" s="9">
        <f t="shared" ref="D6:G8" si="0">D10+D14+D18+D22+D26+D30+D34+D38+D42+D46+D50+D54+D58+D62+D66+D70+D74+D78+D82+D86+D90+D94+D99</f>
        <v>8029</v>
      </c>
      <c r="E6" s="9">
        <f t="shared" si="0"/>
        <v>8393</v>
      </c>
      <c r="F6" s="9">
        <f t="shared" si="0"/>
        <v>8731.5</v>
      </c>
      <c r="G6" s="9">
        <f t="shared" si="0"/>
        <v>9130</v>
      </c>
    </row>
    <row r="7" spans="1:11" x14ac:dyDescent="0.25">
      <c r="A7" s="27" t="s">
        <v>1</v>
      </c>
      <c r="B7" s="28">
        <v>10</v>
      </c>
      <c r="C7" s="26" t="e">
        <f>C11+C15+C19+C23+C27+C31+C35+C39+C43+C47+#REF!+#REF!+#REF!+#REF!+#REF!+C51+C55+C59+#REF!+C63+C67+C71+C75+C79+C83+C87+C91+C95+C100</f>
        <v>#REF!</v>
      </c>
      <c r="D7" s="9">
        <f t="shared" si="0"/>
        <v>1436</v>
      </c>
      <c r="E7" s="9">
        <f t="shared" si="0"/>
        <v>1451</v>
      </c>
      <c r="F7" s="9">
        <f t="shared" si="0"/>
        <v>1461</v>
      </c>
      <c r="G7" s="9">
        <f t="shared" si="0"/>
        <v>1491</v>
      </c>
    </row>
    <row r="8" spans="1:11" x14ac:dyDescent="0.25">
      <c r="A8" s="27" t="s">
        <v>2</v>
      </c>
      <c r="B8" s="8">
        <v>20</v>
      </c>
      <c r="C8" s="26" t="e">
        <f>C12+C16+C20+C24+C28+C32+C36+C40+C44+C48+#REF!+#REF!+#REF!+#REF!+#REF!+C52+C56+C60+#REF!+C64+C68+C72+C76+C80+C84+C88+C92+C96+C101</f>
        <v>#REF!</v>
      </c>
      <c r="D8" s="9">
        <f t="shared" si="0"/>
        <v>6576</v>
      </c>
      <c r="E8" s="9">
        <f t="shared" si="0"/>
        <v>6942</v>
      </c>
      <c r="F8" s="9">
        <f t="shared" si="0"/>
        <v>7270.5</v>
      </c>
      <c r="G8" s="9">
        <f t="shared" si="0"/>
        <v>7639</v>
      </c>
      <c r="K8" s="2"/>
    </row>
    <row r="9" spans="1:11" x14ac:dyDescent="0.25">
      <c r="A9" s="29" t="s">
        <v>7</v>
      </c>
      <c r="B9" s="28">
        <v>70</v>
      </c>
      <c r="C9" s="26" t="e">
        <f>C13+C17+C21+C25+C29+C33+C37+C41+C45+C49+#REF!+#REF!+#REF!+#REF!+#REF!+C53+C57+C61+#REF!+C65+C69+C73+C77+C81+C85+C89+C93+C98+C102</f>
        <v>#REF!</v>
      </c>
      <c r="D9" s="9">
        <f>D13+D17+D21+D25+D29+D33+D37+D41+D45+D49+D53+D57+D61+D65+D69+D73+D77+D81+D85+D89+D93+D98+D102</f>
        <v>17</v>
      </c>
      <c r="E9" s="9">
        <f>E13+E17+E21+E25+E29+E33+E37+E41+E45+E49+E53+E57+E61+E65+E69+E73+E77+E81+E85+E89+E93+E98+E102</f>
        <v>0</v>
      </c>
      <c r="F9" s="9">
        <f>F13+F17+F21+F25+F29+F33+F37+F41+F45+F49+F53+F57+F61+F65+F69+F73+F77+F81+F85+F89+F93+F98+F102</f>
        <v>0</v>
      </c>
      <c r="G9" s="9">
        <f>G13+G17+G21+G25+G29+G33+G37+G41+G45+G49+G53+G57+G61+G65+G69+G73+G77+G81+G85+G89+G93+G98+G102</f>
        <v>0</v>
      </c>
    </row>
    <row r="10" spans="1:11" s="1" customFormat="1" x14ac:dyDescent="0.25">
      <c r="A10" s="78" t="s">
        <v>3</v>
      </c>
      <c r="B10" s="16" t="s">
        <v>8</v>
      </c>
      <c r="C10" s="30">
        <f>SUM(C11:C13)</f>
        <v>187</v>
      </c>
      <c r="D10" s="12">
        <f>SUM(D11:D13)</f>
        <v>60</v>
      </c>
      <c r="E10" s="12">
        <f>SUM(E11:E13)</f>
        <v>62</v>
      </c>
      <c r="F10" s="12">
        <f>SUM(F11:F13)</f>
        <v>64</v>
      </c>
      <c r="G10" s="12">
        <f>SUM(G11:G13)</f>
        <v>66</v>
      </c>
    </row>
    <row r="11" spans="1:11" x14ac:dyDescent="0.25">
      <c r="A11" s="27" t="s">
        <v>1</v>
      </c>
      <c r="B11" s="28">
        <v>10</v>
      </c>
      <c r="C11" s="30">
        <v>22</v>
      </c>
      <c r="D11" s="12"/>
      <c r="E11" s="12"/>
      <c r="F11" s="12"/>
      <c r="G11" s="31"/>
    </row>
    <row r="12" spans="1:11" x14ac:dyDescent="0.25">
      <c r="A12" s="27" t="s">
        <v>2</v>
      </c>
      <c r="B12" s="8">
        <v>20</v>
      </c>
      <c r="C12" s="30">
        <v>165</v>
      </c>
      <c r="D12" s="12">
        <v>60</v>
      </c>
      <c r="E12" s="12">
        <v>62</v>
      </c>
      <c r="F12" s="12">
        <v>64</v>
      </c>
      <c r="G12" s="31">
        <v>66</v>
      </c>
    </row>
    <row r="13" spans="1:11" x14ac:dyDescent="0.25">
      <c r="A13" s="29" t="s">
        <v>7</v>
      </c>
      <c r="B13" s="28">
        <v>70</v>
      </c>
      <c r="C13" s="30"/>
      <c r="D13" s="12"/>
      <c r="E13" s="12"/>
      <c r="F13" s="12"/>
      <c r="G13" s="31"/>
    </row>
    <row r="14" spans="1:11" s="1" customFormat="1" x14ac:dyDescent="0.25">
      <c r="A14" s="78" t="s">
        <v>4</v>
      </c>
      <c r="B14" s="16" t="s">
        <v>9</v>
      </c>
      <c r="C14" s="30">
        <f>SUM(C15:C17)</f>
        <v>270</v>
      </c>
      <c r="D14" s="12">
        <f>SUM(D15:D17)</f>
        <v>240</v>
      </c>
      <c r="E14" s="12">
        <f>SUM(E15:E17)</f>
        <v>240</v>
      </c>
      <c r="F14" s="12">
        <f>SUM(F15:F17)</f>
        <v>240</v>
      </c>
      <c r="G14" s="12">
        <f>SUM(G15:G17)</f>
        <v>240</v>
      </c>
    </row>
    <row r="15" spans="1:11" x14ac:dyDescent="0.25">
      <c r="A15" s="27" t="s">
        <v>1</v>
      </c>
      <c r="B15" s="28">
        <v>10</v>
      </c>
      <c r="C15" s="30">
        <v>10</v>
      </c>
      <c r="D15" s="12">
        <v>30</v>
      </c>
      <c r="E15" s="12">
        <v>30</v>
      </c>
      <c r="F15" s="12">
        <v>30</v>
      </c>
      <c r="G15" s="31">
        <v>30</v>
      </c>
    </row>
    <row r="16" spans="1:11" x14ac:dyDescent="0.25">
      <c r="A16" s="27" t="s">
        <v>2</v>
      </c>
      <c r="B16" s="8">
        <v>20</v>
      </c>
      <c r="C16" s="30">
        <v>260</v>
      </c>
      <c r="D16" s="12">
        <v>210</v>
      </c>
      <c r="E16" s="12">
        <v>210</v>
      </c>
      <c r="F16" s="12">
        <v>210</v>
      </c>
      <c r="G16" s="31">
        <v>210</v>
      </c>
    </row>
    <row r="17" spans="1:7" x14ac:dyDescent="0.25">
      <c r="A17" s="29" t="s">
        <v>7</v>
      </c>
      <c r="B17" s="28">
        <v>70</v>
      </c>
      <c r="C17" s="30"/>
      <c r="D17" s="12">
        <v>0</v>
      </c>
      <c r="E17" s="12">
        <v>0</v>
      </c>
      <c r="F17" s="12">
        <v>0</v>
      </c>
      <c r="G17" s="31">
        <v>0</v>
      </c>
    </row>
    <row r="18" spans="1:7" s="1" customFormat="1" x14ac:dyDescent="0.25">
      <c r="A18" s="78" t="s">
        <v>55</v>
      </c>
      <c r="B18" s="16" t="s">
        <v>10</v>
      </c>
      <c r="C18" s="30">
        <f>SUM(C19:C21)</f>
        <v>279</v>
      </c>
      <c r="D18" s="12">
        <f>SUM(D19:D21)</f>
        <v>400</v>
      </c>
      <c r="E18" s="12">
        <f>SUM(E19:E21)</f>
        <v>450</v>
      </c>
      <c r="F18" s="12">
        <f>SUM(F19:F21)</f>
        <v>450</v>
      </c>
      <c r="G18" s="12">
        <f>SUM(G19:G21)</f>
        <v>450</v>
      </c>
    </row>
    <row r="19" spans="1:7" x14ac:dyDescent="0.25">
      <c r="A19" s="27" t="s">
        <v>1</v>
      </c>
      <c r="B19" s="28">
        <v>10</v>
      </c>
      <c r="C19" s="30">
        <v>34</v>
      </c>
      <c r="D19" s="12">
        <v>115</v>
      </c>
      <c r="E19" s="12">
        <v>120</v>
      </c>
      <c r="F19" s="12">
        <v>120</v>
      </c>
      <c r="G19" s="31">
        <v>120</v>
      </c>
    </row>
    <row r="20" spans="1:7" x14ac:dyDescent="0.25">
      <c r="A20" s="27" t="s">
        <v>2</v>
      </c>
      <c r="B20" s="8">
        <v>20</v>
      </c>
      <c r="C20" s="30">
        <v>230</v>
      </c>
      <c r="D20" s="12">
        <v>285</v>
      </c>
      <c r="E20" s="12">
        <v>330</v>
      </c>
      <c r="F20" s="12">
        <v>330</v>
      </c>
      <c r="G20" s="31">
        <v>330</v>
      </c>
    </row>
    <row r="21" spans="1:7" x14ac:dyDescent="0.25">
      <c r="A21" s="29" t="s">
        <v>7</v>
      </c>
      <c r="B21" s="28">
        <v>70</v>
      </c>
      <c r="C21" s="30">
        <v>15</v>
      </c>
      <c r="D21" s="12"/>
      <c r="E21" s="12"/>
      <c r="F21" s="12"/>
      <c r="G21" s="31"/>
    </row>
    <row r="22" spans="1:7" s="1" customFormat="1" x14ac:dyDescent="0.25">
      <c r="A22" s="78" t="s">
        <v>81</v>
      </c>
      <c r="B22" s="16" t="s">
        <v>11</v>
      </c>
      <c r="C22" s="30">
        <f>SUM(C23:C25)</f>
        <v>30</v>
      </c>
      <c r="D22" s="12">
        <f>SUM(D23:D25)</f>
        <v>20</v>
      </c>
      <c r="E22" s="12">
        <f>SUM(E23:E25)</f>
        <v>21</v>
      </c>
      <c r="F22" s="12">
        <f>SUM(F23:F25)</f>
        <v>21</v>
      </c>
      <c r="G22" s="12">
        <f>SUM(G23:G25)</f>
        <v>21</v>
      </c>
    </row>
    <row r="23" spans="1:7" x14ac:dyDescent="0.25">
      <c r="A23" s="27" t="s">
        <v>1</v>
      </c>
      <c r="B23" s="28">
        <v>10</v>
      </c>
      <c r="C23" s="30"/>
      <c r="D23" s="12"/>
      <c r="E23" s="12"/>
      <c r="F23" s="12"/>
      <c r="G23" s="31"/>
    </row>
    <row r="24" spans="1:7" x14ac:dyDescent="0.25">
      <c r="A24" s="27" t="s">
        <v>2</v>
      </c>
      <c r="B24" s="8">
        <v>20</v>
      </c>
      <c r="C24" s="30">
        <v>30</v>
      </c>
      <c r="D24" s="12">
        <v>20</v>
      </c>
      <c r="E24" s="12">
        <v>21</v>
      </c>
      <c r="F24" s="12">
        <v>21</v>
      </c>
      <c r="G24" s="31">
        <v>21</v>
      </c>
    </row>
    <row r="25" spans="1:7" x14ac:dyDescent="0.25">
      <c r="A25" s="29" t="s">
        <v>7</v>
      </c>
      <c r="B25" s="28">
        <v>70</v>
      </c>
      <c r="C25" s="30"/>
      <c r="D25" s="12"/>
      <c r="E25" s="12"/>
      <c r="F25" s="12"/>
      <c r="G25" s="31"/>
    </row>
    <row r="26" spans="1:7" s="1" customFormat="1" x14ac:dyDescent="0.25">
      <c r="A26" s="78" t="s">
        <v>50</v>
      </c>
      <c r="B26" s="16" t="s">
        <v>12</v>
      </c>
      <c r="C26" s="30">
        <f>SUM(C27:C29)</f>
        <v>160</v>
      </c>
      <c r="D26" s="12">
        <f>SUM(D27:D29)</f>
        <v>314</v>
      </c>
      <c r="E26" s="12">
        <f>SUM(E27:E29)</f>
        <v>335</v>
      </c>
      <c r="F26" s="12">
        <f>SUM(F27:F29)</f>
        <v>356</v>
      </c>
      <c r="G26" s="12">
        <f>SUM(G27:G29)</f>
        <v>377</v>
      </c>
    </row>
    <row r="27" spans="1:7" x14ac:dyDescent="0.25">
      <c r="A27" s="27" t="s">
        <v>1</v>
      </c>
      <c r="B27" s="28">
        <v>10</v>
      </c>
      <c r="C27" s="30"/>
      <c r="D27" s="12"/>
      <c r="E27" s="12"/>
      <c r="F27" s="12"/>
      <c r="G27" s="31"/>
    </row>
    <row r="28" spans="1:7" x14ac:dyDescent="0.25">
      <c r="A28" s="27" t="s">
        <v>2</v>
      </c>
      <c r="B28" s="8">
        <v>20</v>
      </c>
      <c r="C28" s="30">
        <v>160</v>
      </c>
      <c r="D28" s="12">
        <v>314</v>
      </c>
      <c r="E28" s="12">
        <v>335</v>
      </c>
      <c r="F28" s="12">
        <v>356</v>
      </c>
      <c r="G28" s="31">
        <v>377</v>
      </c>
    </row>
    <row r="29" spans="1:7" x14ac:dyDescent="0.25">
      <c r="A29" s="29" t="s">
        <v>7</v>
      </c>
      <c r="B29" s="28">
        <v>70</v>
      </c>
      <c r="C29" s="30"/>
      <c r="D29" s="12"/>
      <c r="E29" s="12"/>
      <c r="F29" s="12"/>
      <c r="G29" s="31"/>
    </row>
    <row r="30" spans="1:7" s="1" customFormat="1" x14ac:dyDescent="0.25">
      <c r="A30" s="78" t="s">
        <v>78</v>
      </c>
      <c r="B30" s="16" t="s">
        <v>13</v>
      </c>
      <c r="C30" s="30">
        <f>SUM(C31:C33)</f>
        <v>90</v>
      </c>
      <c r="D30" s="12">
        <f>SUM(D31:D33)</f>
        <v>600</v>
      </c>
      <c r="E30" s="12">
        <f>SUM(E31:E33)</f>
        <v>670</v>
      </c>
      <c r="F30" s="12">
        <f>SUM(F31:F33)</f>
        <v>750</v>
      </c>
      <c r="G30" s="12">
        <f>SUM(G31:G33)</f>
        <v>820</v>
      </c>
    </row>
    <row r="31" spans="1:7" x14ac:dyDescent="0.25">
      <c r="A31" s="27" t="s">
        <v>1</v>
      </c>
      <c r="B31" s="28">
        <v>10</v>
      </c>
      <c r="C31" s="30"/>
      <c r="D31" s="12"/>
      <c r="E31" s="12"/>
      <c r="F31" s="12"/>
      <c r="G31" s="31"/>
    </row>
    <row r="32" spans="1:7" x14ac:dyDescent="0.25">
      <c r="A32" s="27" t="s">
        <v>2</v>
      </c>
      <c r="B32" s="8">
        <v>20</v>
      </c>
      <c r="C32" s="30">
        <v>90</v>
      </c>
      <c r="D32" s="12">
        <v>600</v>
      </c>
      <c r="E32" s="12">
        <v>670</v>
      </c>
      <c r="F32" s="12">
        <v>750</v>
      </c>
      <c r="G32" s="31">
        <v>820</v>
      </c>
    </row>
    <row r="33" spans="1:7" x14ac:dyDescent="0.25">
      <c r="A33" s="29" t="s">
        <v>7</v>
      </c>
      <c r="B33" s="28">
        <v>70</v>
      </c>
      <c r="C33" s="30"/>
      <c r="D33" s="12"/>
      <c r="E33" s="12"/>
      <c r="F33" s="12"/>
      <c r="G33" s="31"/>
    </row>
    <row r="34" spans="1:7" s="1" customFormat="1" x14ac:dyDescent="0.25">
      <c r="A34" s="78" t="s">
        <v>79</v>
      </c>
      <c r="B34" s="16" t="s">
        <v>14</v>
      </c>
      <c r="C34" s="30">
        <f>SUM(C35:C37)</f>
        <v>174</v>
      </c>
      <c r="D34" s="12">
        <f>SUM(D35:D37)</f>
        <v>165</v>
      </c>
      <c r="E34" s="12">
        <f>SUM(E35:E37)</f>
        <v>171</v>
      </c>
      <c r="F34" s="12">
        <f>SUM(F35:F37)</f>
        <v>176.5</v>
      </c>
      <c r="G34" s="12">
        <f>SUM(G35:G37)</f>
        <v>182</v>
      </c>
    </row>
    <row r="35" spans="1:7" x14ac:dyDescent="0.25">
      <c r="A35" s="27" t="s">
        <v>1</v>
      </c>
      <c r="B35" s="28">
        <v>10</v>
      </c>
      <c r="C35" s="30"/>
      <c r="D35" s="12"/>
      <c r="E35" s="12"/>
      <c r="F35" s="12"/>
      <c r="G35" s="31"/>
    </row>
    <row r="36" spans="1:7" x14ac:dyDescent="0.25">
      <c r="A36" s="27" t="s">
        <v>2</v>
      </c>
      <c r="B36" s="8">
        <v>20</v>
      </c>
      <c r="C36" s="30">
        <v>174</v>
      </c>
      <c r="D36" s="12">
        <v>165</v>
      </c>
      <c r="E36" s="12">
        <v>171</v>
      </c>
      <c r="F36" s="12">
        <v>176.5</v>
      </c>
      <c r="G36" s="31">
        <v>182</v>
      </c>
    </row>
    <row r="37" spans="1:7" x14ac:dyDescent="0.25">
      <c r="A37" s="29" t="s">
        <v>7</v>
      </c>
      <c r="B37" s="28">
        <v>70</v>
      </c>
      <c r="C37" s="30"/>
      <c r="D37" s="12"/>
      <c r="E37" s="12"/>
      <c r="F37" s="12"/>
      <c r="G37" s="31"/>
    </row>
    <row r="38" spans="1:7" s="1" customFormat="1" x14ac:dyDescent="0.25">
      <c r="A38" s="34" t="s">
        <v>52</v>
      </c>
      <c r="B38" s="16" t="s">
        <v>15</v>
      </c>
      <c r="C38" s="30">
        <f>SUM(C39:C41)</f>
        <v>316</v>
      </c>
      <c r="D38" s="12">
        <f>SUM(D39:D41)</f>
        <v>602</v>
      </c>
      <c r="E38" s="12">
        <f>SUM(E39:E41)</f>
        <v>601</v>
      </c>
      <c r="F38" s="12">
        <f>SUM(F39:F41)</f>
        <v>616</v>
      </c>
      <c r="G38" s="12">
        <f>SUM(G39:G41)</f>
        <v>631</v>
      </c>
    </row>
    <row r="39" spans="1:7" x14ac:dyDescent="0.25">
      <c r="A39" s="27" t="s">
        <v>1</v>
      </c>
      <c r="B39" s="28">
        <v>10</v>
      </c>
      <c r="C39" s="30"/>
      <c r="D39" s="12">
        <v>81</v>
      </c>
      <c r="E39" s="12">
        <v>81</v>
      </c>
      <c r="F39" s="12">
        <v>81</v>
      </c>
      <c r="G39" s="31">
        <v>81</v>
      </c>
    </row>
    <row r="40" spans="1:7" x14ac:dyDescent="0.25">
      <c r="A40" s="27" t="s">
        <v>2</v>
      </c>
      <c r="B40" s="8">
        <v>20</v>
      </c>
      <c r="C40" s="30">
        <v>316</v>
      </c>
      <c r="D40" s="12">
        <v>504</v>
      </c>
      <c r="E40" s="12">
        <v>520</v>
      </c>
      <c r="F40" s="12">
        <v>535</v>
      </c>
      <c r="G40" s="12">
        <v>550</v>
      </c>
    </row>
    <row r="41" spans="1:7" x14ac:dyDescent="0.25">
      <c r="A41" s="29" t="s">
        <v>7</v>
      </c>
      <c r="B41" s="28">
        <v>70</v>
      </c>
      <c r="C41" s="30"/>
      <c r="D41" s="12">
        <v>17</v>
      </c>
      <c r="E41" s="12">
        <v>0</v>
      </c>
      <c r="F41" s="12">
        <v>0</v>
      </c>
      <c r="G41" s="31">
        <v>0</v>
      </c>
    </row>
    <row r="42" spans="1:7" s="1" customFormat="1" hidden="1" x14ac:dyDescent="0.25">
      <c r="A42" s="32" t="s">
        <v>5</v>
      </c>
      <c r="B42" s="16" t="s">
        <v>16</v>
      </c>
      <c r="C42" s="30">
        <f>SUM(C43:C45)</f>
        <v>80</v>
      </c>
      <c r="D42" s="12">
        <f>SUM(D43:D45)</f>
        <v>0</v>
      </c>
      <c r="E42" s="12">
        <f>SUM(E43:E45)</f>
        <v>0</v>
      </c>
      <c r="F42" s="12">
        <f>SUM(F43:F45)</f>
        <v>0</v>
      </c>
      <c r="G42" s="33"/>
    </row>
    <row r="43" spans="1:7" hidden="1" x14ac:dyDescent="0.25">
      <c r="A43" s="27" t="s">
        <v>1</v>
      </c>
      <c r="B43" s="28">
        <v>10</v>
      </c>
      <c r="C43" s="30"/>
      <c r="D43" s="12"/>
      <c r="E43" s="12"/>
      <c r="F43" s="12"/>
      <c r="G43" s="31"/>
    </row>
    <row r="44" spans="1:7" hidden="1" x14ac:dyDescent="0.25">
      <c r="A44" s="27" t="s">
        <v>2</v>
      </c>
      <c r="B44" s="8">
        <v>20</v>
      </c>
      <c r="C44" s="30">
        <v>80</v>
      </c>
      <c r="D44" s="12"/>
      <c r="E44" s="12"/>
      <c r="F44" s="12"/>
      <c r="G44" s="31"/>
    </row>
    <row r="45" spans="1:7" hidden="1" x14ac:dyDescent="0.25">
      <c r="A45" s="29" t="s">
        <v>7</v>
      </c>
      <c r="B45" s="28">
        <v>70</v>
      </c>
      <c r="C45" s="30"/>
      <c r="D45" s="12"/>
      <c r="E45" s="12"/>
      <c r="F45" s="12"/>
      <c r="G45" s="31"/>
    </row>
    <row r="46" spans="1:7" s="1" customFormat="1" x14ac:dyDescent="0.25">
      <c r="A46" s="78" t="s">
        <v>80</v>
      </c>
      <c r="B46" s="16" t="s">
        <v>58</v>
      </c>
      <c r="C46" s="30">
        <f>SUM(C47:C49)</f>
        <v>240</v>
      </c>
      <c r="D46" s="12">
        <f>SUM(D47:D49)</f>
        <v>600</v>
      </c>
      <c r="E46" s="12">
        <f>SUM(E47:E49)</f>
        <v>600</v>
      </c>
      <c r="F46" s="12">
        <f>SUM(F47:F49)</f>
        <v>600</v>
      </c>
      <c r="G46" s="12">
        <f>SUM(G47:G49)</f>
        <v>600</v>
      </c>
    </row>
    <row r="47" spans="1:7" x14ac:dyDescent="0.25">
      <c r="A47" s="27" t="s">
        <v>1</v>
      </c>
      <c r="B47" s="28">
        <v>10</v>
      </c>
      <c r="C47" s="30"/>
      <c r="D47" s="12"/>
      <c r="E47" s="12"/>
      <c r="F47" s="12"/>
      <c r="G47" s="31"/>
    </row>
    <row r="48" spans="1:7" x14ac:dyDescent="0.25">
      <c r="A48" s="27" t="s">
        <v>2</v>
      </c>
      <c r="B48" s="8">
        <v>20</v>
      </c>
      <c r="C48" s="30">
        <v>240</v>
      </c>
      <c r="D48" s="12">
        <v>600</v>
      </c>
      <c r="E48" s="12">
        <v>600</v>
      </c>
      <c r="F48" s="12">
        <v>600</v>
      </c>
      <c r="G48" s="31">
        <v>600</v>
      </c>
    </row>
    <row r="49" spans="1:7" x14ac:dyDescent="0.25">
      <c r="A49" s="29" t="s">
        <v>7</v>
      </c>
      <c r="B49" s="28">
        <v>70</v>
      </c>
      <c r="C49" s="30"/>
      <c r="D49" s="12"/>
      <c r="E49" s="12"/>
      <c r="F49" s="12"/>
      <c r="G49" s="31"/>
    </row>
    <row r="50" spans="1:7" s="1" customFormat="1" hidden="1" x14ac:dyDescent="0.25">
      <c r="A50" s="34" t="s">
        <v>6</v>
      </c>
      <c r="B50" s="16" t="s">
        <v>22</v>
      </c>
      <c r="C50" s="30">
        <f>SUM(C51:C53)</f>
        <v>110</v>
      </c>
      <c r="D50" s="12">
        <f>SUM(D51:D53)</f>
        <v>0</v>
      </c>
      <c r="E50" s="12">
        <f>SUM(E51:E53)</f>
        <v>0</v>
      </c>
      <c r="F50" s="12">
        <f>SUM(F51:F53)</f>
        <v>0</v>
      </c>
      <c r="G50" s="33"/>
    </row>
    <row r="51" spans="1:7" hidden="1" x14ac:dyDescent="0.25">
      <c r="A51" s="27" t="s">
        <v>1</v>
      </c>
      <c r="B51" s="28">
        <v>10</v>
      </c>
      <c r="C51" s="30"/>
      <c r="D51" s="12"/>
      <c r="E51" s="12"/>
      <c r="F51" s="12"/>
      <c r="G51" s="31"/>
    </row>
    <row r="52" spans="1:7" hidden="1" x14ac:dyDescent="0.25">
      <c r="A52" s="27" t="s">
        <v>2</v>
      </c>
      <c r="B52" s="8">
        <v>20</v>
      </c>
      <c r="C52" s="30">
        <v>110</v>
      </c>
      <c r="D52" s="12"/>
      <c r="E52" s="12"/>
      <c r="F52" s="12"/>
      <c r="G52" s="31"/>
    </row>
    <row r="53" spans="1:7" hidden="1" x14ac:dyDescent="0.25">
      <c r="A53" s="29" t="s">
        <v>7</v>
      </c>
      <c r="B53" s="28">
        <v>70</v>
      </c>
      <c r="C53" s="30"/>
      <c r="D53" s="12"/>
      <c r="E53" s="12"/>
      <c r="F53" s="12"/>
      <c r="G53" s="31"/>
    </row>
    <row r="54" spans="1:7" s="1" customFormat="1" x14ac:dyDescent="0.25">
      <c r="A54" s="78" t="s">
        <v>88</v>
      </c>
      <c r="B54" s="16" t="s">
        <v>17</v>
      </c>
      <c r="C54" s="30">
        <f>SUM(C55:C57)</f>
        <v>32</v>
      </c>
      <c r="D54" s="12">
        <f>SUM(D55:D57)</f>
        <v>720</v>
      </c>
      <c r="E54" s="12">
        <f>SUM(E55:E57)</f>
        <v>750</v>
      </c>
      <c r="F54" s="12">
        <f>SUM(F55:F57)</f>
        <v>750</v>
      </c>
      <c r="G54" s="12">
        <f>SUM(G55:G57)</f>
        <v>750</v>
      </c>
    </row>
    <row r="55" spans="1:7" x14ac:dyDescent="0.25">
      <c r="A55" s="27" t="s">
        <v>1</v>
      </c>
      <c r="B55" s="28">
        <v>10</v>
      </c>
      <c r="C55" s="30"/>
      <c r="D55" s="12"/>
      <c r="E55" s="12"/>
      <c r="F55" s="12"/>
      <c r="G55" s="31"/>
    </row>
    <row r="56" spans="1:7" x14ac:dyDescent="0.25">
      <c r="A56" s="27" t="s">
        <v>2</v>
      </c>
      <c r="B56" s="8">
        <v>20</v>
      </c>
      <c r="C56" s="30">
        <v>32</v>
      </c>
      <c r="D56" s="13">
        <v>720</v>
      </c>
      <c r="E56" s="12">
        <v>750</v>
      </c>
      <c r="F56" s="12">
        <v>750</v>
      </c>
      <c r="G56" s="31">
        <v>750</v>
      </c>
    </row>
    <row r="57" spans="1:7" x14ac:dyDescent="0.25">
      <c r="A57" s="29" t="s">
        <v>7</v>
      </c>
      <c r="B57" s="28">
        <v>70</v>
      </c>
      <c r="C57" s="30"/>
      <c r="D57" s="12"/>
      <c r="E57" s="12"/>
      <c r="F57" s="12"/>
      <c r="G57" s="31"/>
    </row>
    <row r="58" spans="1:7" s="1" customFormat="1" x14ac:dyDescent="0.25">
      <c r="A58" s="78" t="s">
        <v>89</v>
      </c>
      <c r="B58" s="16" t="s">
        <v>18</v>
      </c>
      <c r="C58" s="30">
        <f>SUM(C59:C61)</f>
        <v>18</v>
      </c>
      <c r="D58" s="12">
        <f>SUM(D59:D61)</f>
        <v>25</v>
      </c>
      <c r="E58" s="12">
        <f>SUM(E59:E61)</f>
        <v>30</v>
      </c>
      <c r="F58" s="12">
        <f>SUM(F59:F61)</f>
        <v>35</v>
      </c>
      <c r="G58" s="12">
        <f>SUM(G59:G61)</f>
        <v>40</v>
      </c>
    </row>
    <row r="59" spans="1:7" x14ac:dyDescent="0.25">
      <c r="A59" s="27" t="s">
        <v>1</v>
      </c>
      <c r="B59" s="28">
        <v>10</v>
      </c>
      <c r="C59" s="30"/>
      <c r="D59" s="12"/>
      <c r="E59" s="12"/>
      <c r="F59" s="12"/>
      <c r="G59" s="31"/>
    </row>
    <row r="60" spans="1:7" x14ac:dyDescent="0.25">
      <c r="A60" s="27" t="s">
        <v>2</v>
      </c>
      <c r="B60" s="8">
        <v>20</v>
      </c>
      <c r="C60" s="30">
        <v>18</v>
      </c>
      <c r="D60" s="12">
        <v>25</v>
      </c>
      <c r="E60" s="12">
        <v>30</v>
      </c>
      <c r="F60" s="12">
        <v>35</v>
      </c>
      <c r="G60" s="12">
        <v>40</v>
      </c>
    </row>
    <row r="61" spans="1:7" x14ac:dyDescent="0.25">
      <c r="A61" s="29" t="s">
        <v>7</v>
      </c>
      <c r="B61" s="28">
        <v>70</v>
      </c>
      <c r="C61" s="30"/>
      <c r="D61" s="12"/>
      <c r="E61" s="12"/>
      <c r="F61" s="12"/>
      <c r="G61" s="31"/>
    </row>
    <row r="62" spans="1:7" s="1" customFormat="1" x14ac:dyDescent="0.25">
      <c r="A62" s="34" t="s">
        <v>90</v>
      </c>
      <c r="B62" s="16" t="s">
        <v>38</v>
      </c>
      <c r="C62" s="30">
        <f>SUM(C63:C65)</f>
        <v>12</v>
      </c>
      <c r="D62" s="12">
        <f>SUM(D63:D65)</f>
        <v>432</v>
      </c>
      <c r="E62" s="12">
        <f>SUM(E63:E65)</f>
        <v>454</v>
      </c>
      <c r="F62" s="12">
        <f>SUM(F63:F65)</f>
        <v>476</v>
      </c>
      <c r="G62" s="12">
        <f>SUM(G63:G65)</f>
        <v>488</v>
      </c>
    </row>
    <row r="63" spans="1:7" x14ac:dyDescent="0.25">
      <c r="A63" s="27" t="s">
        <v>1</v>
      </c>
      <c r="B63" s="28">
        <v>10</v>
      </c>
      <c r="C63" s="30"/>
      <c r="D63" s="12"/>
      <c r="E63" s="12"/>
      <c r="F63" s="12"/>
      <c r="G63" s="31"/>
    </row>
    <row r="64" spans="1:7" x14ac:dyDescent="0.25">
      <c r="A64" s="27" t="s">
        <v>2</v>
      </c>
      <c r="B64" s="8">
        <v>20</v>
      </c>
      <c r="C64" s="30">
        <v>12</v>
      </c>
      <c r="D64" s="12">
        <v>432</v>
      </c>
      <c r="E64" s="12">
        <v>454</v>
      </c>
      <c r="F64" s="12">
        <v>476</v>
      </c>
      <c r="G64" s="31">
        <v>488</v>
      </c>
    </row>
    <row r="65" spans="1:7" x14ac:dyDescent="0.25">
      <c r="A65" s="29" t="s">
        <v>7</v>
      </c>
      <c r="B65" s="28">
        <v>70</v>
      </c>
      <c r="C65" s="30"/>
      <c r="D65" s="12"/>
      <c r="E65" s="12"/>
      <c r="F65" s="12"/>
      <c r="G65" s="31"/>
    </row>
    <row r="66" spans="1:7" s="1" customFormat="1" x14ac:dyDescent="0.25">
      <c r="A66" s="34" t="s">
        <v>91</v>
      </c>
      <c r="B66" s="16" t="s">
        <v>19</v>
      </c>
      <c r="C66" s="30">
        <f>SUM(C67:C69)</f>
        <v>53</v>
      </c>
      <c r="D66" s="12">
        <f>SUM(D67:D69)</f>
        <v>480</v>
      </c>
      <c r="E66" s="12">
        <f>SUM(E67:E69)</f>
        <v>500</v>
      </c>
      <c r="F66" s="12">
        <f>SUM(F67:F69)</f>
        <v>550</v>
      </c>
      <c r="G66" s="12">
        <f>SUM(G67:G69)</f>
        <v>600</v>
      </c>
    </row>
    <row r="67" spans="1:7" x14ac:dyDescent="0.25">
      <c r="A67" s="27" t="s">
        <v>1</v>
      </c>
      <c r="B67" s="28">
        <v>10</v>
      </c>
      <c r="C67" s="30">
        <v>9</v>
      </c>
      <c r="D67" s="12"/>
      <c r="E67" s="12"/>
      <c r="F67" s="12"/>
      <c r="G67" s="31"/>
    </row>
    <row r="68" spans="1:7" x14ac:dyDescent="0.25">
      <c r="A68" s="27" t="s">
        <v>2</v>
      </c>
      <c r="B68" s="8">
        <v>20</v>
      </c>
      <c r="C68" s="30">
        <v>44</v>
      </c>
      <c r="D68" s="13">
        <v>480</v>
      </c>
      <c r="E68" s="12">
        <v>500</v>
      </c>
      <c r="F68" s="12">
        <v>550</v>
      </c>
      <c r="G68" s="31">
        <v>600</v>
      </c>
    </row>
    <row r="69" spans="1:7" x14ac:dyDescent="0.25">
      <c r="A69" s="29" t="s">
        <v>7</v>
      </c>
      <c r="B69" s="28">
        <v>70</v>
      </c>
      <c r="C69" s="30"/>
      <c r="D69" s="12"/>
      <c r="E69" s="12"/>
      <c r="F69" s="12"/>
      <c r="G69" s="31"/>
    </row>
    <row r="70" spans="1:7" s="1" customFormat="1" x14ac:dyDescent="0.25">
      <c r="A70" s="78" t="s">
        <v>92</v>
      </c>
      <c r="B70" s="16" t="s">
        <v>20</v>
      </c>
      <c r="C70" s="30">
        <f>SUM(C71:C73)</f>
        <v>11</v>
      </c>
      <c r="D70" s="12">
        <f>SUM(D71:D73)</f>
        <v>17</v>
      </c>
      <c r="E70" s="12">
        <f>SUM(E71:E73)</f>
        <v>18</v>
      </c>
      <c r="F70" s="12">
        <f>SUM(F71:F73)</f>
        <v>19</v>
      </c>
      <c r="G70" s="12">
        <f>SUM(G71:G73)</f>
        <v>20</v>
      </c>
    </row>
    <row r="71" spans="1:7" x14ac:dyDescent="0.25">
      <c r="A71" s="27" t="s">
        <v>1</v>
      </c>
      <c r="B71" s="28">
        <v>10</v>
      </c>
      <c r="C71" s="30"/>
      <c r="D71" s="12"/>
      <c r="E71" s="12"/>
      <c r="F71" s="12"/>
      <c r="G71" s="31"/>
    </row>
    <row r="72" spans="1:7" x14ac:dyDescent="0.25">
      <c r="A72" s="27" t="s">
        <v>2</v>
      </c>
      <c r="B72" s="8">
        <v>20</v>
      </c>
      <c r="C72" s="30">
        <v>11</v>
      </c>
      <c r="D72" s="12">
        <v>17</v>
      </c>
      <c r="E72" s="12">
        <v>18</v>
      </c>
      <c r="F72" s="12">
        <v>19</v>
      </c>
      <c r="G72" s="31">
        <v>20</v>
      </c>
    </row>
    <row r="73" spans="1:7" x14ac:dyDescent="0.25">
      <c r="A73" s="29" t="s">
        <v>7</v>
      </c>
      <c r="B73" s="28">
        <v>70</v>
      </c>
      <c r="C73" s="30"/>
      <c r="D73" s="12"/>
      <c r="E73" s="12"/>
      <c r="F73" s="12"/>
      <c r="G73" s="31"/>
    </row>
    <row r="74" spans="1:7" s="1" customFormat="1" x14ac:dyDescent="0.25">
      <c r="A74" s="78" t="s">
        <v>93</v>
      </c>
      <c r="B74" s="16" t="s">
        <v>21</v>
      </c>
      <c r="C74" s="30">
        <f>SUM(C75:C77)</f>
        <v>72</v>
      </c>
      <c r="D74" s="12">
        <f>SUM(D75:D77)</f>
        <v>500</v>
      </c>
      <c r="E74" s="12">
        <f>SUM(E75:E77)</f>
        <v>510</v>
      </c>
      <c r="F74" s="12">
        <f>SUM(F75:F77)</f>
        <v>520</v>
      </c>
      <c r="G74" s="12">
        <f>SUM(G75:G77)</f>
        <v>520</v>
      </c>
    </row>
    <row r="75" spans="1:7" x14ac:dyDescent="0.25">
      <c r="A75" s="27" t="s">
        <v>1</v>
      </c>
      <c r="B75" s="28">
        <v>10</v>
      </c>
      <c r="C75" s="30"/>
      <c r="D75" s="12"/>
      <c r="E75" s="12"/>
      <c r="F75" s="12"/>
      <c r="G75" s="31"/>
    </row>
    <row r="76" spans="1:7" x14ac:dyDescent="0.25">
      <c r="A76" s="27" t="s">
        <v>2</v>
      </c>
      <c r="B76" s="8">
        <v>20</v>
      </c>
      <c r="C76" s="30">
        <v>72</v>
      </c>
      <c r="D76" s="12">
        <v>500</v>
      </c>
      <c r="E76" s="12">
        <v>510</v>
      </c>
      <c r="F76" s="12">
        <v>520</v>
      </c>
      <c r="G76" s="31">
        <v>520</v>
      </c>
    </row>
    <row r="77" spans="1:7" x14ac:dyDescent="0.25">
      <c r="A77" s="29" t="s">
        <v>7</v>
      </c>
      <c r="B77" s="28">
        <v>70</v>
      </c>
      <c r="C77" s="30"/>
      <c r="D77" s="12"/>
      <c r="E77" s="12"/>
      <c r="F77" s="12"/>
      <c r="G77" s="31"/>
    </row>
    <row r="78" spans="1:7" s="1" customFormat="1" x14ac:dyDescent="0.25">
      <c r="A78" s="78" t="s">
        <v>94</v>
      </c>
      <c r="B78" s="16" t="s">
        <v>22</v>
      </c>
      <c r="C78" s="30">
        <f>SUM(C79:C81)</f>
        <v>4</v>
      </c>
      <c r="D78" s="12">
        <f>SUM(D79:D81)</f>
        <v>540</v>
      </c>
      <c r="E78" s="12">
        <f>SUM(E79:E81)</f>
        <v>595</v>
      </c>
      <c r="F78" s="12">
        <f>SUM(F79:F81)</f>
        <v>650</v>
      </c>
      <c r="G78" s="12">
        <f>SUM(G79:G81)</f>
        <v>705</v>
      </c>
    </row>
    <row r="79" spans="1:7" x14ac:dyDescent="0.25">
      <c r="A79" s="27" t="s">
        <v>1</v>
      </c>
      <c r="B79" s="28">
        <v>10</v>
      </c>
      <c r="C79" s="30"/>
      <c r="D79" s="12"/>
      <c r="E79" s="12"/>
      <c r="F79" s="12"/>
      <c r="G79" s="31"/>
    </row>
    <row r="80" spans="1:7" x14ac:dyDescent="0.25">
      <c r="A80" s="27" t="s">
        <v>2</v>
      </c>
      <c r="B80" s="8">
        <v>20</v>
      </c>
      <c r="C80" s="30">
        <v>4</v>
      </c>
      <c r="D80" s="13">
        <v>540</v>
      </c>
      <c r="E80" s="12">
        <v>595</v>
      </c>
      <c r="F80" s="12">
        <v>650</v>
      </c>
      <c r="G80" s="31">
        <v>705</v>
      </c>
    </row>
    <row r="81" spans="1:12" x14ac:dyDescent="0.25">
      <c r="A81" s="29" t="s">
        <v>7</v>
      </c>
      <c r="B81" s="28">
        <v>70</v>
      </c>
      <c r="C81" s="30"/>
      <c r="D81" s="12"/>
      <c r="E81" s="12"/>
      <c r="F81" s="12"/>
      <c r="G81" s="31"/>
    </row>
    <row r="82" spans="1:12" s="1" customFormat="1" x14ac:dyDescent="0.25">
      <c r="A82" s="79" t="s">
        <v>95</v>
      </c>
      <c r="B82" s="16" t="s">
        <v>23</v>
      </c>
      <c r="C82" s="30">
        <f>SUM(C83:C85)</f>
        <v>0</v>
      </c>
      <c r="D82" s="12">
        <f>SUM(D83:D85)</f>
        <v>515</v>
      </c>
      <c r="E82" s="12">
        <f>SUM(E83:E85)</f>
        <v>566</v>
      </c>
      <c r="F82" s="12">
        <f>SUM(F83:F85)</f>
        <v>617</v>
      </c>
      <c r="G82" s="12">
        <f>SUM(G83:G85)</f>
        <v>718</v>
      </c>
    </row>
    <row r="83" spans="1:12" x14ac:dyDescent="0.25">
      <c r="A83" s="27" t="s">
        <v>1</v>
      </c>
      <c r="B83" s="28">
        <v>10</v>
      </c>
      <c r="C83" s="30"/>
      <c r="D83" s="12"/>
      <c r="E83" s="12"/>
      <c r="F83" s="12"/>
      <c r="G83" s="31"/>
    </row>
    <row r="84" spans="1:12" x14ac:dyDescent="0.25">
      <c r="A84" s="27" t="s">
        <v>2</v>
      </c>
      <c r="B84" s="8">
        <v>20</v>
      </c>
      <c r="C84" s="30"/>
      <c r="D84" s="12">
        <v>515</v>
      </c>
      <c r="E84" s="12">
        <v>566</v>
      </c>
      <c r="F84" s="12">
        <v>617</v>
      </c>
      <c r="G84" s="31">
        <v>718</v>
      </c>
    </row>
    <row r="85" spans="1:12" x14ac:dyDescent="0.25">
      <c r="A85" s="29" t="s">
        <v>7</v>
      </c>
      <c r="B85" s="28">
        <v>70</v>
      </c>
      <c r="C85" s="30"/>
      <c r="D85" s="12"/>
      <c r="E85" s="12"/>
      <c r="F85" s="12"/>
      <c r="G85" s="31"/>
    </row>
    <row r="86" spans="1:12" s="1" customFormat="1" x14ac:dyDescent="0.25">
      <c r="A86" s="78" t="s">
        <v>96</v>
      </c>
      <c r="B86" s="16" t="s">
        <v>24</v>
      </c>
      <c r="C86" s="30">
        <f>SUM(C87:C89)</f>
        <v>20</v>
      </c>
      <c r="D86" s="12">
        <f>SUM(D87:D89)</f>
        <v>19</v>
      </c>
      <c r="E86" s="12">
        <f>SUM(E87:E89)</f>
        <v>19</v>
      </c>
      <c r="F86" s="12">
        <f>SUM(F87:F89)</f>
        <v>19</v>
      </c>
      <c r="G86" s="12">
        <f>SUM(G87:G89)</f>
        <v>19</v>
      </c>
    </row>
    <row r="87" spans="1:12" x14ac:dyDescent="0.25">
      <c r="A87" s="27" t="s">
        <v>1</v>
      </c>
      <c r="B87" s="28">
        <v>10</v>
      </c>
      <c r="C87" s="30"/>
      <c r="D87" s="12"/>
      <c r="E87" s="12"/>
      <c r="F87" s="12"/>
      <c r="G87" s="31"/>
    </row>
    <row r="88" spans="1:12" x14ac:dyDescent="0.25">
      <c r="A88" s="27" t="s">
        <v>2</v>
      </c>
      <c r="B88" s="8">
        <v>20</v>
      </c>
      <c r="C88" s="30">
        <v>20</v>
      </c>
      <c r="D88" s="13">
        <v>19</v>
      </c>
      <c r="E88" s="12">
        <v>19</v>
      </c>
      <c r="F88" s="12">
        <v>19</v>
      </c>
      <c r="G88" s="31">
        <v>19</v>
      </c>
    </row>
    <row r="89" spans="1:12" x14ac:dyDescent="0.25">
      <c r="A89" s="29" t="s">
        <v>7</v>
      </c>
      <c r="B89" s="28">
        <v>70</v>
      </c>
      <c r="C89" s="30"/>
      <c r="D89" s="12"/>
      <c r="E89" s="12"/>
      <c r="F89" s="12"/>
      <c r="G89" s="31"/>
      <c r="L89" s="62" t="s">
        <v>77</v>
      </c>
    </row>
    <row r="90" spans="1:12" s="1" customFormat="1" x14ac:dyDescent="0.25">
      <c r="A90" s="78" t="s">
        <v>97</v>
      </c>
      <c r="B90" s="16" t="s">
        <v>25</v>
      </c>
      <c r="C90" s="30">
        <f>SUM(C91:C93)</f>
        <v>52</v>
      </c>
      <c r="D90" s="12">
        <f>SUM(D91:D93)</f>
        <v>290</v>
      </c>
      <c r="E90" s="12">
        <f>SUM(E91:E93)</f>
        <v>291</v>
      </c>
      <c r="F90" s="12">
        <f>SUM(F91:F93)</f>
        <v>292</v>
      </c>
      <c r="G90" s="12">
        <f>SUM(G91:G93)</f>
        <v>293</v>
      </c>
    </row>
    <row r="91" spans="1:12" x14ac:dyDescent="0.25">
      <c r="A91" s="27" t="s">
        <v>1</v>
      </c>
      <c r="B91" s="28">
        <v>10</v>
      </c>
      <c r="C91" s="30"/>
      <c r="D91" s="12"/>
      <c r="E91" s="12"/>
      <c r="F91" s="12"/>
      <c r="G91" s="31"/>
    </row>
    <row r="92" spans="1:12" x14ac:dyDescent="0.25">
      <c r="A92" s="27" t="s">
        <v>2</v>
      </c>
      <c r="B92" s="8">
        <v>20</v>
      </c>
      <c r="C92" s="30">
        <v>52</v>
      </c>
      <c r="D92" s="12">
        <v>290</v>
      </c>
      <c r="E92" s="12">
        <v>291</v>
      </c>
      <c r="F92" s="12">
        <v>292</v>
      </c>
      <c r="G92" s="31">
        <v>293</v>
      </c>
    </row>
    <row r="93" spans="1:12" x14ac:dyDescent="0.25">
      <c r="A93" s="29" t="s">
        <v>7</v>
      </c>
      <c r="B93" s="28">
        <v>70</v>
      </c>
      <c r="C93" s="30"/>
      <c r="D93" s="12"/>
      <c r="E93" s="12"/>
      <c r="F93" s="12"/>
      <c r="G93" s="31"/>
    </row>
    <row r="94" spans="1:12" s="1" customFormat="1" x14ac:dyDescent="0.25">
      <c r="A94" s="78" t="s">
        <v>98</v>
      </c>
      <c r="B94" s="16" t="s">
        <v>27</v>
      </c>
      <c r="C94" s="30">
        <f>SUM(C95:C98)</f>
        <v>852</v>
      </c>
      <c r="D94" s="12">
        <f>SUM(D95:D98)</f>
        <v>1490</v>
      </c>
      <c r="E94" s="12">
        <f>SUM(E95:E98)</f>
        <v>1510</v>
      </c>
      <c r="F94" s="12">
        <f>SUM(F95:F98)</f>
        <v>1530</v>
      </c>
      <c r="G94" s="12">
        <f>SUM(G95:G98)</f>
        <v>1590</v>
      </c>
    </row>
    <row r="95" spans="1:12" x14ac:dyDescent="0.25">
      <c r="A95" s="27" t="s">
        <v>1</v>
      </c>
      <c r="B95" s="28">
        <v>10</v>
      </c>
      <c r="C95" s="30">
        <v>562</v>
      </c>
      <c r="D95" s="12">
        <v>1210</v>
      </c>
      <c r="E95" s="12">
        <v>1220</v>
      </c>
      <c r="F95" s="12">
        <v>1230</v>
      </c>
      <c r="G95" s="31">
        <v>1260</v>
      </c>
    </row>
    <row r="96" spans="1:12" x14ac:dyDescent="0.25">
      <c r="A96" s="27" t="s">
        <v>2</v>
      </c>
      <c r="B96" s="8">
        <v>20</v>
      </c>
      <c r="C96" s="30">
        <v>290</v>
      </c>
      <c r="D96" s="12">
        <v>280</v>
      </c>
      <c r="E96" s="12">
        <v>290</v>
      </c>
      <c r="F96" s="12">
        <v>300</v>
      </c>
      <c r="G96" s="31">
        <v>330</v>
      </c>
    </row>
    <row r="97" spans="1:7" x14ac:dyDescent="0.25">
      <c r="A97" s="27" t="s">
        <v>82</v>
      </c>
      <c r="B97" s="8">
        <v>59</v>
      </c>
      <c r="C97" s="30"/>
      <c r="D97" s="12">
        <v>0</v>
      </c>
      <c r="E97" s="12">
        <v>0</v>
      </c>
      <c r="F97" s="12">
        <v>0</v>
      </c>
      <c r="G97" s="31">
        <v>0</v>
      </c>
    </row>
    <row r="98" spans="1:7" x14ac:dyDescent="0.25">
      <c r="A98" s="29" t="s">
        <v>7</v>
      </c>
      <c r="B98" s="28">
        <v>70</v>
      </c>
      <c r="C98" s="30"/>
      <c r="D98" s="12"/>
      <c r="E98" s="12"/>
      <c r="F98" s="12"/>
      <c r="G98" s="31"/>
    </row>
    <row r="99" spans="1:7" s="1" customFormat="1" x14ac:dyDescent="0.25">
      <c r="A99" s="34" t="s">
        <v>99</v>
      </c>
      <c r="B99" s="16" t="s">
        <v>27</v>
      </c>
      <c r="C99" s="30">
        <f>SUM(C100:C102)</f>
        <v>7</v>
      </c>
      <c r="D99" s="12">
        <f>SUM(D100:D102)</f>
        <v>0</v>
      </c>
      <c r="E99" s="12">
        <f>SUM(E100:E102)</f>
        <v>0</v>
      </c>
      <c r="F99" s="12">
        <f>SUM(F100:F102)</f>
        <v>0</v>
      </c>
      <c r="G99" s="12">
        <f>SUM(G100:G102)</f>
        <v>0</v>
      </c>
    </row>
    <row r="100" spans="1:7" x14ac:dyDescent="0.25">
      <c r="A100" s="27" t="s">
        <v>1</v>
      </c>
      <c r="B100" s="28">
        <v>10</v>
      </c>
      <c r="C100" s="30"/>
      <c r="D100" s="12"/>
      <c r="E100" s="12"/>
      <c r="F100" s="12"/>
      <c r="G100" s="31"/>
    </row>
    <row r="101" spans="1:7" x14ac:dyDescent="0.25">
      <c r="A101" s="27" t="s">
        <v>2</v>
      </c>
      <c r="B101" s="8">
        <v>20</v>
      </c>
      <c r="C101" s="30">
        <v>7</v>
      </c>
      <c r="D101" s="12"/>
      <c r="E101" s="12"/>
      <c r="F101" s="12"/>
      <c r="G101" s="31"/>
    </row>
    <row r="102" spans="1:7" x14ac:dyDescent="0.25">
      <c r="A102" s="29" t="s">
        <v>7</v>
      </c>
      <c r="B102" s="28">
        <v>70</v>
      </c>
      <c r="C102" s="30"/>
      <c r="D102" s="12"/>
      <c r="E102" s="12"/>
      <c r="F102" s="12"/>
      <c r="G102" s="31"/>
    </row>
    <row r="103" spans="1:7" hidden="1" x14ac:dyDescent="0.25">
      <c r="A103" s="35"/>
      <c r="B103" s="36"/>
      <c r="C103" s="37"/>
      <c r="D103" s="20"/>
      <c r="E103" s="20"/>
      <c r="F103" s="20"/>
      <c r="G103" s="23"/>
    </row>
    <row r="104" spans="1:7" hidden="1" x14ac:dyDescent="0.25">
      <c r="A104" s="35"/>
      <c r="B104" s="36"/>
      <c r="C104" s="37"/>
      <c r="D104" s="20"/>
      <c r="E104" s="20"/>
      <c r="F104" s="20"/>
      <c r="G104" s="23"/>
    </row>
    <row r="105" spans="1:7" x14ac:dyDescent="0.25">
      <c r="A105" s="35"/>
      <c r="B105" s="36"/>
      <c r="C105" s="37"/>
      <c r="D105" s="20"/>
      <c r="E105" s="20"/>
      <c r="F105" s="20"/>
      <c r="G105" s="23"/>
    </row>
    <row r="106" spans="1:7" x14ac:dyDescent="0.25">
      <c r="A106" s="21"/>
      <c r="B106" s="21"/>
      <c r="C106" s="38"/>
      <c r="D106" s="23"/>
      <c r="E106" s="23"/>
      <c r="F106" s="23"/>
      <c r="G106" s="23"/>
    </row>
    <row r="107" spans="1:7" x14ac:dyDescent="0.25">
      <c r="A107" s="61" t="s">
        <v>102</v>
      </c>
      <c r="B107" s="4" t="s">
        <v>103</v>
      </c>
      <c r="C107" s="100"/>
      <c r="D107" s="100"/>
      <c r="E107" s="23"/>
      <c r="F107" s="23"/>
      <c r="G107" s="23"/>
    </row>
    <row r="108" spans="1:7" x14ac:dyDescent="0.25">
      <c r="A108" s="61" t="s">
        <v>105</v>
      </c>
      <c r="B108" s="4" t="s">
        <v>106</v>
      </c>
      <c r="C108" s="100"/>
      <c r="D108" s="100"/>
      <c r="E108" s="23"/>
      <c r="F108" s="23"/>
      <c r="G108" s="23"/>
    </row>
    <row r="109" spans="1:7" x14ac:dyDescent="0.25">
      <c r="A109" s="61"/>
      <c r="B109" s="4"/>
      <c r="C109" s="100"/>
      <c r="D109" s="100"/>
      <c r="E109" s="23"/>
      <c r="F109" s="23"/>
      <c r="G109" s="23"/>
    </row>
    <row r="110" spans="1:7" ht="14.4" x14ac:dyDescent="0.3">
      <c r="A110" s="58"/>
      <c r="B110" s="4" t="s">
        <v>104</v>
      </c>
      <c r="C110" s="62"/>
      <c r="D110"/>
      <c r="E110" s="23"/>
      <c r="F110" s="23"/>
      <c r="G110" s="23"/>
    </row>
    <row r="111" spans="1:7" ht="14.4" x14ac:dyDescent="0.3">
      <c r="A111" s="58"/>
      <c r="B111" s="4" t="s">
        <v>107</v>
      </c>
      <c r="C111" s="62"/>
      <c r="D111"/>
      <c r="E111" s="23"/>
      <c r="F111" s="23"/>
      <c r="G111" s="23"/>
    </row>
    <row r="112" spans="1:7" ht="14.4" x14ac:dyDescent="0.3">
      <c r="A112" s="58"/>
      <c r="B112" s="59"/>
      <c r="C112" s="59"/>
      <c r="D112" s="59"/>
      <c r="E112" s="23"/>
      <c r="F112" s="23"/>
      <c r="G112" s="23"/>
    </row>
  </sheetData>
  <mergeCells count="1">
    <mergeCell ref="E3:F4"/>
  </mergeCells>
  <phoneticPr fontId="5" type="noConversion"/>
  <pageMargins left="0.9055118110236221" right="0.31496062992125984" top="0.35433070866141736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workbookViewId="0">
      <selection activeCell="B14" sqref="B14:E19"/>
    </sheetView>
  </sheetViews>
  <sheetFormatPr defaultRowHeight="14.4" x14ac:dyDescent="0.3"/>
  <cols>
    <col min="1" max="1" width="7.33203125" style="57" customWidth="1"/>
    <col min="2" max="2" width="46" style="58" customWidth="1"/>
    <col min="3" max="3" width="9.6640625" style="59" customWidth="1"/>
    <col min="4" max="4" width="9.5546875" style="59" customWidth="1"/>
    <col min="5" max="5" width="10" style="59" customWidth="1"/>
  </cols>
  <sheetData>
    <row r="2" spans="1:7" ht="15.6" x14ac:dyDescent="0.3">
      <c r="A2" s="85" t="s">
        <v>83</v>
      </c>
      <c r="B2" s="85"/>
      <c r="C2" s="85"/>
      <c r="D2" s="86"/>
      <c r="E2" s="86"/>
    </row>
    <row r="3" spans="1:7" ht="15.6" x14ac:dyDescent="0.3">
      <c r="A3" s="41"/>
      <c r="B3" s="42"/>
      <c r="C3" s="43"/>
      <c r="D3" s="43"/>
      <c r="E3" s="43"/>
    </row>
    <row r="4" spans="1:7" x14ac:dyDescent="0.3">
      <c r="A4" s="41"/>
      <c r="B4" s="44"/>
      <c r="C4" s="45"/>
      <c r="D4" s="83" t="s">
        <v>69</v>
      </c>
      <c r="E4" s="84" t="s">
        <v>60</v>
      </c>
    </row>
    <row r="5" spans="1:7" ht="31.2" x14ac:dyDescent="0.25">
      <c r="A5" s="87" t="s">
        <v>61</v>
      </c>
      <c r="B5" s="89" t="s">
        <v>62</v>
      </c>
      <c r="C5" s="46" t="s">
        <v>63</v>
      </c>
      <c r="D5" s="91" t="s">
        <v>64</v>
      </c>
      <c r="E5" s="92" t="s">
        <v>84</v>
      </c>
    </row>
    <row r="6" spans="1:7" ht="15.6" x14ac:dyDescent="0.25">
      <c r="A6" s="88"/>
      <c r="B6" s="90"/>
      <c r="C6" s="47" t="s">
        <v>65</v>
      </c>
      <c r="D6" s="91"/>
      <c r="E6" s="93"/>
    </row>
    <row r="7" spans="1:7" ht="15.6" x14ac:dyDescent="0.25">
      <c r="A7" s="48" t="s">
        <v>66</v>
      </c>
      <c r="B7" s="72" t="s">
        <v>70</v>
      </c>
      <c r="C7" s="49"/>
      <c r="D7" s="50"/>
      <c r="E7" s="51">
        <f>E9+E10</f>
        <v>17</v>
      </c>
    </row>
    <row r="8" spans="1:7" ht="15.6" x14ac:dyDescent="0.25">
      <c r="A8" s="52"/>
      <c r="B8" s="72" t="s">
        <v>67</v>
      </c>
      <c r="C8" s="49"/>
      <c r="D8" s="50"/>
      <c r="E8" s="51">
        <f>E9+E10</f>
        <v>17</v>
      </c>
    </row>
    <row r="9" spans="1:7" ht="15.6" x14ac:dyDescent="0.25">
      <c r="A9" s="52"/>
      <c r="B9" s="71" t="s">
        <v>100</v>
      </c>
      <c r="C9" s="49">
        <v>1</v>
      </c>
      <c r="D9" s="50">
        <v>8</v>
      </c>
      <c r="E9" s="51">
        <v>8</v>
      </c>
    </row>
    <row r="10" spans="1:7" ht="15.6" x14ac:dyDescent="0.25">
      <c r="A10" s="74"/>
      <c r="B10" s="73" t="s">
        <v>101</v>
      </c>
      <c r="C10" s="53">
        <v>1</v>
      </c>
      <c r="D10" s="54">
        <v>9</v>
      </c>
      <c r="E10" s="55">
        <v>9</v>
      </c>
    </row>
    <row r="11" spans="1:7" ht="15.6" x14ac:dyDescent="0.3">
      <c r="A11" s="56"/>
      <c r="B11" s="76" t="s">
        <v>68</v>
      </c>
      <c r="C11" s="75"/>
      <c r="D11" s="75"/>
      <c r="E11" s="77">
        <f>SUM(E9:E10)</f>
        <v>17</v>
      </c>
    </row>
    <row r="14" spans="1:7" x14ac:dyDescent="0.3">
      <c r="B14" s="61" t="s">
        <v>102</v>
      </c>
      <c r="C14" s="4" t="s">
        <v>103</v>
      </c>
      <c r="D14" s="100"/>
      <c r="E14" s="100"/>
    </row>
    <row r="15" spans="1:7" x14ac:dyDescent="0.3">
      <c r="B15" s="61" t="s">
        <v>105</v>
      </c>
      <c r="C15" s="4" t="s">
        <v>106</v>
      </c>
      <c r="D15" s="100"/>
      <c r="E15" s="100"/>
    </row>
    <row r="16" spans="1:7" x14ac:dyDescent="0.3">
      <c r="B16" s="61"/>
      <c r="C16" s="4"/>
      <c r="D16" s="100"/>
      <c r="E16" s="100"/>
      <c r="F16" s="101"/>
      <c r="G16" s="4"/>
    </row>
    <row r="17" spans="3:5" x14ac:dyDescent="0.3">
      <c r="C17" s="4" t="s">
        <v>104</v>
      </c>
      <c r="D17" s="62"/>
      <c r="E17"/>
    </row>
    <row r="18" spans="3:5" x14ac:dyDescent="0.3">
      <c r="C18" s="4" t="s">
        <v>107</v>
      </c>
      <c r="D18" s="62"/>
      <c r="E18"/>
    </row>
  </sheetData>
  <mergeCells count="5">
    <mergeCell ref="A2:E2"/>
    <mergeCell ref="A5:A6"/>
    <mergeCell ref="B5:B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venituri 2026</vt:lpstr>
      <vt:lpstr>cheltuieli 2026</vt:lpstr>
      <vt:lpstr>dotari 2026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Utilizator</cp:lastModifiedBy>
  <cp:lastPrinted>2026-04-23T07:21:40Z</cp:lastPrinted>
  <dcterms:created xsi:type="dcterms:W3CDTF">2012-01-17T11:53:19Z</dcterms:created>
  <dcterms:modified xsi:type="dcterms:W3CDTF">2026-04-23T07:25:10Z</dcterms:modified>
</cp:coreProperties>
</file>