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DA52C4D7-90DF-4807-8E10-C5D723C57B4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enituri+cheltuieli totale" sheetId="2" r:id="rId1"/>
    <sheet name="Functionare" sheetId="5" r:id="rId2"/>
    <sheet name="Dezvoltare" sheetId="6" r:id="rId3"/>
  </sheets>
  <calcPr calcId="181029"/>
</workbook>
</file>

<file path=xl/calcChain.xml><?xml version="1.0" encoding="utf-8"?>
<calcChain xmlns="http://schemas.openxmlformats.org/spreadsheetml/2006/main">
  <c r="F23" i="2" l="1"/>
  <c r="E22" i="2"/>
  <c r="F22" i="2"/>
  <c r="F20" i="5"/>
  <c r="E19" i="5"/>
  <c r="F19" i="5"/>
  <c r="G18" i="5"/>
  <c r="E18" i="5"/>
  <c r="G17" i="5"/>
  <c r="E17" i="5"/>
  <c r="G21" i="2"/>
  <c r="E21" i="2"/>
  <c r="G20" i="2"/>
  <c r="E20" i="2"/>
  <c r="F10" i="6"/>
  <c r="E5" i="6"/>
  <c r="E9" i="5"/>
  <c r="F9" i="6"/>
  <c r="E9" i="6"/>
  <c r="E8" i="6"/>
  <c r="G8" i="6" s="1"/>
  <c r="E10" i="6"/>
  <c r="D5" i="6"/>
  <c r="D4" i="6"/>
  <c r="F4" i="6" s="1"/>
  <c r="E15" i="5"/>
  <c r="G15" i="5" s="1"/>
  <c r="E14" i="5"/>
  <c r="F13" i="5"/>
  <c r="E13" i="5"/>
  <c r="E12" i="5"/>
  <c r="G12" i="5" s="1"/>
  <c r="D9" i="5"/>
  <c r="D8" i="5"/>
  <c r="F8" i="5" s="1"/>
  <c r="D7" i="5"/>
  <c r="F7" i="5" s="1"/>
  <c r="D6" i="5"/>
  <c r="F6" i="5" s="1"/>
  <c r="D5" i="5"/>
  <c r="F5" i="5" s="1"/>
  <c r="D4" i="5"/>
  <c r="F4" i="5" s="1"/>
  <c r="E17" i="2"/>
  <c r="E10" i="2"/>
  <c r="D5" i="2"/>
  <c r="F5" i="2" s="1"/>
  <c r="D4" i="2"/>
  <c r="F4" i="2" s="1"/>
  <c r="D7" i="2"/>
  <c r="F7" i="2" s="1"/>
  <c r="D8" i="2"/>
  <c r="F8" i="2" s="1"/>
  <c r="D6" i="2"/>
  <c r="F6" i="2" s="1"/>
  <c r="E18" i="2"/>
  <c r="F14" i="2"/>
  <c r="G18" i="2"/>
  <c r="F16" i="2"/>
  <c r="E16" i="2" s="1"/>
  <c r="E13" i="2"/>
  <c r="G13" i="2"/>
  <c r="E20" i="5" l="1"/>
  <c r="G14" i="5"/>
  <c r="G17" i="2"/>
  <c r="E14" i="2"/>
  <c r="D10" i="2"/>
  <c r="E15" i="2"/>
  <c r="D9" i="2"/>
  <c r="F9" i="2" s="1"/>
  <c r="E23" i="2" l="1"/>
  <c r="G15" i="2"/>
</calcChain>
</file>

<file path=xl/sharedStrings.xml><?xml version="1.0" encoding="utf-8"?>
<sst xmlns="http://schemas.openxmlformats.org/spreadsheetml/2006/main" count="110" uniqueCount="43">
  <si>
    <t>Clasificatie</t>
  </si>
  <si>
    <t>Denumire</t>
  </si>
  <si>
    <t>Prevedere anterioara</t>
  </si>
  <si>
    <t>Prevedere actuala</t>
  </si>
  <si>
    <t>Total venituri</t>
  </si>
  <si>
    <t>Influente total an</t>
  </si>
  <si>
    <r>
      <t xml:space="preserve">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PRIMAR, 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</si>
  <si>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</si>
  <si>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</si>
  <si>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</si>
  <si>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</si>
  <si>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</si>
  <si>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</si>
  <si>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</si>
  <si>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</si>
  <si>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420234</t>
  </si>
  <si>
    <t>Subventii pentru acordarea ajutorului pentru incalzirea locuintei si a suplimentului pentru energie alocate pentru consumul de combustibili solizi sau petrolieri</t>
  </si>
  <si>
    <t>Ajutor social-Ajutoare sociale in numerar</t>
  </si>
  <si>
    <t>Presedinte de sedinta</t>
  </si>
  <si>
    <t>Contrasemnat pentru legalitate:</t>
  </si>
  <si>
    <t>Secretar general al Comunei I.L.Caragiale</t>
  </si>
  <si>
    <t>Nicoleta MIHALCEA</t>
  </si>
  <si>
    <t>TRIM IV</t>
  </si>
  <si>
    <t>Trim.IV</t>
  </si>
  <si>
    <t>Total 65 02</t>
  </si>
  <si>
    <t>la HCL nr.          /13.12.2023</t>
  </si>
  <si>
    <t>Donatii si sponsorizari</t>
  </si>
  <si>
    <t>Varsaminte din sectiunea de functionare pentru finantarea sectiunii de dezvoltare a bugetului local</t>
  </si>
  <si>
    <t>Varsaminte din sectiunea de functionare</t>
  </si>
  <si>
    <t xml:space="preserve">Sumele defalcate din TVA pentru finantarea cheltuielilor descentralizate la nivelul comunelor,oraselor,municipiilor </t>
  </si>
  <si>
    <t>Sumele defalcate din TVA pentru echilibrarea bugetelor locale pe anul 2023 din fondul de rezerva la dispozitia Guvernului</t>
  </si>
  <si>
    <t>Total  68 02</t>
  </si>
  <si>
    <t>Total 67 02</t>
  </si>
  <si>
    <t>Invatamant secundar inferior-Ajutoare sociale in numerar</t>
  </si>
  <si>
    <t>Servicii religioase-Constructii</t>
  </si>
  <si>
    <t>Asistenta sociala in caz de invaliditate-Ajutoare sociale in numerar</t>
  </si>
  <si>
    <t>Radu Leonida</t>
  </si>
  <si>
    <t xml:space="preserve">Anexa 2 </t>
  </si>
  <si>
    <t xml:space="preserve">Anexa 3 </t>
  </si>
  <si>
    <r>
      <t xml:space="preserve">                                               </t>
    </r>
    <r>
      <rPr>
        <b/>
        <sz val="12"/>
        <color rgb="FF000000"/>
        <rFont val="Times New Roman"/>
        <family val="1"/>
        <charset val="238"/>
      </rPr>
      <t xml:space="preserve">PRIMAR,        </t>
    </r>
    <r>
      <rPr>
        <b/>
        <sz val="12"/>
        <color theme="1"/>
        <rFont val="Times New Roman"/>
        <family val="1"/>
        <charset val="238"/>
      </rPr>
      <t xml:space="preserve">      </t>
    </r>
  </si>
  <si>
    <t>Total  70 02</t>
  </si>
  <si>
    <t>Iluminat public si electrificari rurale-Incalzit,iluminat di forta motrica</t>
  </si>
  <si>
    <t>Iluminat public si electrificari rurale-Alte bunuri si servicii pentru intretinere si functionare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</si>
</sst>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/>
    <xf numFmtId="0" fontId="7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8" fillId="0" borderId="1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 vertical="top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 vertical="top"/>
    </xf>
    <xf numFmtId="0" fontId="26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wrapText="1"/>
    </xf>
    <xf numFmtId="0" fontId="28" fillId="0" borderId="1" xfId="0" applyFont="1" applyBorder="1" applyAlignment="1">
      <alignment horizontal="center" vertical="top"/>
    </xf>
    <xf numFmtId="0" fontId="26" fillId="0" borderId="1" xfId="0" applyFont="1" applyBorder="1" applyAlignment="1">
      <alignment horizontal="center" vertical="top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/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8" fillId="0" borderId="0" xfId="0" applyFont="1"/>
    <xf numFmtId="0" fontId="23" fillId="0" borderId="0" xfId="0" applyFont="1" applyAlignment="1">
      <alignment wrapText="1"/>
    </xf>
    <xf numFmtId="0" fontId="23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2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view="pageBreakPreview" topLeftCell="A10" zoomScale="60" workbookViewId="0">
      <selection activeCell="B24" sqref="B24"/>
    </sheetView>
  </sheetViews>
  <sheetFormatPr defaultRowHeight="15" x14ac:dyDescent="0.25"/>
  <cols>
    <col min="1" max="1" width="19.42578125" customWidth="1"/>
    <col min="2" max="2" width="27.7109375" customWidth="1"/>
    <col min="3" max="3" width="30.85546875" customWidth="1"/>
    <col min="4" max="4" width="22.28515625" customWidth="1"/>
    <col min="5" max="5" width="17.5703125" customWidth="1"/>
    <col min="6" max="6" width="16.28515625" customWidth="1"/>
    <col min="7" max="7" width="17" customWidth="1"/>
  </cols>
  <sheetData>
    <row r="1" spans="1:8" ht="23.25" x14ac:dyDescent="0.35">
      <c r="A1" s="7"/>
      <c r="B1" s="7"/>
      <c r="C1" s="7"/>
      <c r="D1" s="32" t="s">
        <v>14</v>
      </c>
      <c r="E1" s="8" t="s">
        <v>25</v>
      </c>
      <c r="F1" s="8"/>
    </row>
    <row r="2" spans="1:8" ht="23.25" x14ac:dyDescent="0.35">
      <c r="A2" s="7"/>
      <c r="B2" s="7"/>
      <c r="C2" s="7"/>
      <c r="D2" s="7"/>
      <c r="E2" s="9" t="s">
        <v>12</v>
      </c>
      <c r="F2" s="10" t="s">
        <v>10</v>
      </c>
      <c r="G2" s="8"/>
      <c r="H2" s="1"/>
    </row>
    <row r="3" spans="1:8" ht="45" x14ac:dyDescent="0.25">
      <c r="A3" s="11" t="s">
        <v>7</v>
      </c>
      <c r="B3" s="11" t="s">
        <v>1</v>
      </c>
      <c r="C3" s="11" t="s">
        <v>8</v>
      </c>
      <c r="D3" s="11" t="s">
        <v>9</v>
      </c>
      <c r="E3" s="11" t="s">
        <v>22</v>
      </c>
      <c r="F3" s="11" t="s">
        <v>3</v>
      </c>
      <c r="G3" s="25"/>
    </row>
    <row r="4" spans="1:8" ht="186" x14ac:dyDescent="0.35">
      <c r="A4" s="34">
        <v>110202</v>
      </c>
      <c r="B4" s="36" t="s">
        <v>29</v>
      </c>
      <c r="C4" s="34">
        <v>3801.6</v>
      </c>
      <c r="D4" s="34">
        <f>E4</f>
        <v>79</v>
      </c>
      <c r="E4" s="34">
        <v>79</v>
      </c>
      <c r="F4" s="34">
        <f>C4+D4</f>
        <v>3880.6</v>
      </c>
      <c r="G4" s="33"/>
    </row>
    <row r="5" spans="1:8" ht="186" x14ac:dyDescent="0.35">
      <c r="A5" s="34">
        <v>110206</v>
      </c>
      <c r="B5" s="36" t="s">
        <v>30</v>
      </c>
      <c r="C5" s="34">
        <v>0</v>
      </c>
      <c r="D5" s="34">
        <f>E5</f>
        <v>320</v>
      </c>
      <c r="E5" s="34">
        <v>320</v>
      </c>
      <c r="F5" s="34">
        <f>C5+D5</f>
        <v>320</v>
      </c>
      <c r="G5" s="33"/>
    </row>
    <row r="6" spans="1:8" ht="46.5" x14ac:dyDescent="0.25">
      <c r="A6" s="34">
        <v>370201</v>
      </c>
      <c r="B6" s="34" t="s">
        <v>26</v>
      </c>
      <c r="C6" s="34">
        <v>0</v>
      </c>
      <c r="D6" s="34">
        <f>E6</f>
        <v>350</v>
      </c>
      <c r="E6" s="34">
        <v>350</v>
      </c>
      <c r="F6" s="34">
        <f>C6+D6</f>
        <v>350</v>
      </c>
      <c r="G6" s="35"/>
    </row>
    <row r="7" spans="1:8" ht="162.75" x14ac:dyDescent="0.25">
      <c r="A7" s="34">
        <v>370203</v>
      </c>
      <c r="B7" s="34" t="s">
        <v>27</v>
      </c>
      <c r="C7" s="34">
        <v>-470</v>
      </c>
      <c r="D7" s="34">
        <f t="shared" ref="D7:D8" si="0">E7</f>
        <v>-350</v>
      </c>
      <c r="E7" s="34">
        <v>-350</v>
      </c>
      <c r="F7" s="34">
        <f t="shared" ref="F7:F8" si="1">C7+D7</f>
        <v>-820</v>
      </c>
      <c r="G7" s="35"/>
    </row>
    <row r="8" spans="1:8" ht="69.75" x14ac:dyDescent="0.25">
      <c r="A8" s="34">
        <v>370204</v>
      </c>
      <c r="B8" s="34" t="s">
        <v>28</v>
      </c>
      <c r="C8" s="34">
        <v>470</v>
      </c>
      <c r="D8" s="34">
        <f t="shared" si="0"/>
        <v>350</v>
      </c>
      <c r="E8" s="34">
        <v>350</v>
      </c>
      <c r="F8" s="34">
        <f t="shared" si="1"/>
        <v>820</v>
      </c>
      <c r="G8" s="35"/>
    </row>
    <row r="9" spans="1:8" ht="217.5" customHeight="1" x14ac:dyDescent="0.25">
      <c r="A9" s="24" t="s">
        <v>15</v>
      </c>
      <c r="B9" s="12" t="s">
        <v>16</v>
      </c>
      <c r="C9" s="12">
        <v>148.9</v>
      </c>
      <c r="D9" s="12">
        <f>E9</f>
        <v>5.3</v>
      </c>
      <c r="E9" s="12">
        <v>5.3</v>
      </c>
      <c r="F9" s="13">
        <f>C9+D9</f>
        <v>154.20000000000002</v>
      </c>
      <c r="G9" s="10"/>
    </row>
    <row r="10" spans="1:8" ht="23.25" x14ac:dyDescent="0.25">
      <c r="A10" s="85" t="s">
        <v>4</v>
      </c>
      <c r="B10" s="85"/>
      <c r="C10" s="11"/>
      <c r="D10" s="29">
        <f>E10</f>
        <v>754.3</v>
      </c>
      <c r="E10" s="14">
        <f>E4+E5+E6+E7+E8+E9</f>
        <v>754.3</v>
      </c>
      <c r="F10" s="13"/>
      <c r="G10" s="10"/>
    </row>
    <row r="11" spans="1:8" ht="23.25" x14ac:dyDescent="0.35">
      <c r="A11" s="22"/>
      <c r="B11" s="22"/>
      <c r="C11" s="7"/>
      <c r="D11" s="7"/>
      <c r="E11" s="8" t="s">
        <v>13</v>
      </c>
      <c r="F11" s="7"/>
      <c r="G11" s="7" t="s">
        <v>10</v>
      </c>
    </row>
    <row r="12" spans="1:8" s="21" customFormat="1" ht="45" x14ac:dyDescent="0.25">
      <c r="A12" s="19" t="s">
        <v>0</v>
      </c>
      <c r="B12" s="19"/>
      <c r="C12" s="19" t="s">
        <v>1</v>
      </c>
      <c r="D12" s="20" t="s">
        <v>2</v>
      </c>
      <c r="E12" s="20" t="s">
        <v>5</v>
      </c>
      <c r="F12" s="20" t="s">
        <v>23</v>
      </c>
      <c r="G12" s="20" t="s">
        <v>3</v>
      </c>
    </row>
    <row r="13" spans="1:8" s="21" customFormat="1" ht="96.75" customHeight="1" x14ac:dyDescent="0.25">
      <c r="A13" s="26">
        <v>65020401</v>
      </c>
      <c r="B13" s="26">
        <v>570201</v>
      </c>
      <c r="C13" s="27" t="s">
        <v>33</v>
      </c>
      <c r="D13" s="27">
        <v>130</v>
      </c>
      <c r="E13" s="27">
        <f t="shared" ref="E13:E14" si="2">F13</f>
        <v>1</v>
      </c>
      <c r="F13" s="27">
        <v>1</v>
      </c>
      <c r="G13" s="27">
        <f t="shared" ref="G13" si="3">D13+E13</f>
        <v>131</v>
      </c>
    </row>
    <row r="14" spans="1:8" s="21" customFormat="1" ht="22.5" x14ac:dyDescent="0.25">
      <c r="A14" s="19"/>
      <c r="B14" s="19" t="s">
        <v>24</v>
      </c>
      <c r="C14" s="19"/>
      <c r="D14" s="20"/>
      <c r="E14" s="30">
        <f t="shared" si="2"/>
        <v>1</v>
      </c>
      <c r="F14" s="20">
        <f>F13</f>
        <v>1</v>
      </c>
      <c r="G14" s="20"/>
    </row>
    <row r="15" spans="1:8" ht="47.25" customHeight="1" x14ac:dyDescent="0.35">
      <c r="A15" s="23">
        <v>670206</v>
      </c>
      <c r="B15" s="23">
        <v>710101</v>
      </c>
      <c r="C15" s="16" t="s">
        <v>34</v>
      </c>
      <c r="D15" s="17">
        <v>170</v>
      </c>
      <c r="E15" s="28">
        <f t="shared" ref="E15:E16" si="4">F15</f>
        <v>350</v>
      </c>
      <c r="F15" s="28">
        <v>350</v>
      </c>
      <c r="G15" s="18">
        <f>D15+E15</f>
        <v>520</v>
      </c>
    </row>
    <row r="16" spans="1:8" ht="23.25" x14ac:dyDescent="0.35">
      <c r="A16" s="23"/>
      <c r="B16" s="19" t="s">
        <v>32</v>
      </c>
      <c r="C16" s="16"/>
      <c r="D16" s="17"/>
      <c r="E16" s="31">
        <f t="shared" si="4"/>
        <v>350</v>
      </c>
      <c r="F16" s="15">
        <f>F15</f>
        <v>350</v>
      </c>
      <c r="G16" s="18"/>
    </row>
    <row r="17" spans="1:7" ht="93" x14ac:dyDescent="0.35">
      <c r="A17" s="23">
        <v>68020502</v>
      </c>
      <c r="B17" s="26">
        <v>570201</v>
      </c>
      <c r="C17" s="37" t="s">
        <v>35</v>
      </c>
      <c r="D17" s="27">
        <v>2012</v>
      </c>
      <c r="E17" s="28">
        <f>F17</f>
        <v>398</v>
      </c>
      <c r="F17" s="28">
        <v>398</v>
      </c>
      <c r="G17" s="28">
        <f>D17+E17</f>
        <v>2410</v>
      </c>
    </row>
    <row r="18" spans="1:7" ht="81" customHeight="1" x14ac:dyDescent="0.35">
      <c r="A18" s="23">
        <v>68021501</v>
      </c>
      <c r="B18" s="26">
        <v>570201</v>
      </c>
      <c r="C18" s="16" t="s">
        <v>17</v>
      </c>
      <c r="D18" s="17">
        <v>148.9</v>
      </c>
      <c r="E18" s="28">
        <f>F18</f>
        <v>5.3</v>
      </c>
      <c r="F18" s="28">
        <v>5.3</v>
      </c>
      <c r="G18" s="18">
        <f t="shared" ref="G18" si="5">D18+E18</f>
        <v>154.20000000000002</v>
      </c>
    </row>
    <row r="19" spans="1:7" ht="81" customHeight="1" x14ac:dyDescent="0.3">
      <c r="A19" s="23"/>
      <c r="B19" s="94" t="s">
        <v>31</v>
      </c>
      <c r="C19" s="95"/>
      <c r="D19" s="30"/>
      <c r="E19" s="31">
        <v>403.3</v>
      </c>
      <c r="F19" s="31">
        <v>403.3</v>
      </c>
      <c r="G19" s="18"/>
    </row>
    <row r="20" spans="1:7" ht="94.5" customHeight="1" x14ac:dyDescent="0.35">
      <c r="A20" s="23">
        <v>700206</v>
      </c>
      <c r="B20" s="26">
        <v>200103</v>
      </c>
      <c r="C20" s="16" t="s">
        <v>41</v>
      </c>
      <c r="D20" s="17">
        <v>250</v>
      </c>
      <c r="E20" s="28">
        <f>F20</f>
        <v>-50</v>
      </c>
      <c r="F20" s="28">
        <v>-50</v>
      </c>
      <c r="G20" s="18">
        <f>D20+E20</f>
        <v>200</v>
      </c>
    </row>
    <row r="21" spans="1:7" ht="94.5" customHeight="1" x14ac:dyDescent="0.35">
      <c r="A21" s="23">
        <v>700206</v>
      </c>
      <c r="B21" s="26">
        <v>200130</v>
      </c>
      <c r="C21" s="16" t="s">
        <v>42</v>
      </c>
      <c r="D21" s="17">
        <v>0</v>
      </c>
      <c r="E21" s="28">
        <f>F21</f>
        <v>50</v>
      </c>
      <c r="F21" s="28">
        <v>50</v>
      </c>
      <c r="G21" s="18">
        <f>D21+E21</f>
        <v>50</v>
      </c>
    </row>
    <row r="22" spans="1:7" ht="23.25" x14ac:dyDescent="0.35">
      <c r="A22" s="23"/>
      <c r="B22" s="19" t="s">
        <v>40</v>
      </c>
      <c r="C22" s="16"/>
      <c r="D22" s="17"/>
      <c r="E22" s="31">
        <f>E20+E21</f>
        <v>0</v>
      </c>
      <c r="F22" s="15">
        <f>F20+F21</f>
        <v>0</v>
      </c>
      <c r="G22" s="18"/>
    </row>
    <row r="23" spans="1:7" ht="23.25" x14ac:dyDescent="0.35">
      <c r="A23" s="23"/>
      <c r="B23" s="19" t="s">
        <v>11</v>
      </c>
      <c r="C23" s="16"/>
      <c r="D23" s="17"/>
      <c r="E23" s="15">
        <f>F23</f>
        <v>754.3</v>
      </c>
      <c r="F23" s="15">
        <f>F14+F16+F19+F22</f>
        <v>754.3</v>
      </c>
      <c r="G23" s="18"/>
    </row>
    <row r="24" spans="1:7" ht="33.75" customHeight="1" x14ac:dyDescent="0.3">
      <c r="A24" s="3"/>
      <c r="B24" s="2"/>
      <c r="C24" s="6" t="s">
        <v>18</v>
      </c>
      <c r="D24" s="6"/>
      <c r="E24" s="86" t="s">
        <v>19</v>
      </c>
      <c r="F24" s="86"/>
      <c r="G24" s="86"/>
    </row>
    <row r="25" spans="1:7" ht="18.75" customHeight="1" x14ac:dyDescent="0.3">
      <c r="A25" s="3"/>
      <c r="B25" s="2"/>
      <c r="C25" s="6"/>
      <c r="D25" s="87" t="s">
        <v>20</v>
      </c>
      <c r="E25" s="87"/>
      <c r="F25" s="87"/>
      <c r="G25" s="87"/>
    </row>
    <row r="26" spans="1:7" ht="23.25" customHeight="1" x14ac:dyDescent="0.3">
      <c r="A26" s="3"/>
      <c r="B26" s="4" t="s">
        <v>6</v>
      </c>
      <c r="C26" s="3" t="s">
        <v>36</v>
      </c>
      <c r="D26" s="3"/>
      <c r="E26" s="3" t="s">
        <v>21</v>
      </c>
      <c r="F26" s="2"/>
      <c r="G26" s="3"/>
    </row>
    <row r="27" spans="1:7" ht="18.75" x14ac:dyDescent="0.3">
      <c r="A27" s="3"/>
      <c r="B27" s="3"/>
      <c r="C27" s="5"/>
      <c r="D27" s="5"/>
      <c r="E27" s="3"/>
      <c r="F27" s="3"/>
      <c r="G27" s="3"/>
    </row>
  </sheetData>
  <mergeCells count="3">
    <mergeCell ref="A10:B10"/>
    <mergeCell ref="E24:G24"/>
    <mergeCell ref="D25:G25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H24"/>
  <sheetViews>
    <sheetView tabSelected="1" workbookViewId="0">
      <selection activeCell="J5" sqref="J5"/>
    </sheetView>
  </sheetViews>
  <sheetFormatPr defaultRowHeight="15" x14ac:dyDescent="0.25"/>
  <cols>
    <col min="1" max="1" width="14.7109375" customWidth="1"/>
    <col min="2" max="2" width="31" customWidth="1"/>
    <col min="3" max="3" width="26" customWidth="1"/>
    <col min="4" max="4" width="11.5703125" customWidth="1"/>
    <col min="5" max="5" width="13.42578125" customWidth="1"/>
    <col min="6" max="6" width="13.5703125" customWidth="1"/>
    <col min="7" max="7" width="10.28515625" customWidth="1"/>
  </cols>
  <sheetData>
    <row r="1" spans="1:8" x14ac:dyDescent="0.25">
      <c r="A1" s="63"/>
      <c r="B1" s="63"/>
      <c r="C1" s="63"/>
      <c r="D1" s="64" t="s">
        <v>37</v>
      </c>
      <c r="E1" s="65" t="s">
        <v>25</v>
      </c>
      <c r="F1" s="65"/>
      <c r="G1" s="66"/>
    </row>
    <row r="2" spans="1:8" ht="15" customHeight="1" x14ac:dyDescent="0.3">
      <c r="A2" s="63"/>
      <c r="B2" s="63"/>
      <c r="C2" s="63"/>
      <c r="D2" s="63"/>
      <c r="E2" s="67" t="s">
        <v>12</v>
      </c>
      <c r="F2" s="68" t="s">
        <v>10</v>
      </c>
      <c r="G2" s="65"/>
      <c r="H2" s="1"/>
    </row>
    <row r="3" spans="1:8" ht="21" x14ac:dyDescent="0.25">
      <c r="A3" s="69" t="s">
        <v>7</v>
      </c>
      <c r="B3" s="69" t="s">
        <v>1</v>
      </c>
      <c r="C3" s="69" t="s">
        <v>8</v>
      </c>
      <c r="D3" s="69" t="s">
        <v>9</v>
      </c>
      <c r="E3" s="69" t="s">
        <v>22</v>
      </c>
      <c r="F3" s="69" t="s">
        <v>3</v>
      </c>
      <c r="G3" s="69"/>
    </row>
    <row r="4" spans="1:8" ht="37.5" customHeight="1" x14ac:dyDescent="0.25">
      <c r="A4" s="70">
        <v>110202</v>
      </c>
      <c r="B4" s="71" t="s">
        <v>29</v>
      </c>
      <c r="C4" s="70">
        <v>3801.6</v>
      </c>
      <c r="D4" s="70">
        <f>E4</f>
        <v>79</v>
      </c>
      <c r="E4" s="70">
        <v>79</v>
      </c>
      <c r="F4" s="70">
        <f>C4+D4</f>
        <v>3880.6</v>
      </c>
      <c r="G4" s="69"/>
    </row>
    <row r="5" spans="1:8" ht="36.75" customHeight="1" x14ac:dyDescent="0.25">
      <c r="A5" s="70">
        <v>110206</v>
      </c>
      <c r="B5" s="71" t="s">
        <v>30</v>
      </c>
      <c r="C5" s="70">
        <v>0</v>
      </c>
      <c r="D5" s="70">
        <f>E5</f>
        <v>320</v>
      </c>
      <c r="E5" s="70">
        <v>320</v>
      </c>
      <c r="F5" s="70">
        <f>C5+D5</f>
        <v>320</v>
      </c>
      <c r="G5" s="69"/>
    </row>
    <row r="6" spans="1:8" x14ac:dyDescent="0.25">
      <c r="A6" s="70">
        <v>370201</v>
      </c>
      <c r="B6" s="70" t="s">
        <v>26</v>
      </c>
      <c r="C6" s="70">
        <v>0</v>
      </c>
      <c r="D6" s="70">
        <f>E6</f>
        <v>350</v>
      </c>
      <c r="E6" s="70">
        <v>350</v>
      </c>
      <c r="F6" s="70">
        <f>C6+D6</f>
        <v>350</v>
      </c>
      <c r="G6" s="70"/>
    </row>
    <row r="7" spans="1:8" ht="33.75" customHeight="1" x14ac:dyDescent="0.25">
      <c r="A7" s="70">
        <v>370203</v>
      </c>
      <c r="B7" s="70" t="s">
        <v>27</v>
      </c>
      <c r="C7" s="70">
        <v>-470</v>
      </c>
      <c r="D7" s="70">
        <f t="shared" ref="D7" si="0">E7</f>
        <v>-350</v>
      </c>
      <c r="E7" s="70">
        <v>-350</v>
      </c>
      <c r="F7" s="70">
        <f t="shared" ref="F7" si="1">C7+D7</f>
        <v>-820</v>
      </c>
      <c r="G7" s="70"/>
    </row>
    <row r="8" spans="1:8" ht="45.75" customHeight="1" x14ac:dyDescent="0.25">
      <c r="A8" s="70">
        <v>370203</v>
      </c>
      <c r="B8" s="70" t="s">
        <v>16</v>
      </c>
      <c r="C8" s="70">
        <v>148.9</v>
      </c>
      <c r="D8" s="70">
        <f>E8</f>
        <v>5.3</v>
      </c>
      <c r="E8" s="70">
        <v>5.3</v>
      </c>
      <c r="F8" s="72">
        <f>C8+D8</f>
        <v>154.20000000000002</v>
      </c>
      <c r="G8" s="72"/>
    </row>
    <row r="9" spans="1:8" ht="15.75" customHeight="1" x14ac:dyDescent="0.25">
      <c r="A9" s="88" t="s">
        <v>4</v>
      </c>
      <c r="B9" s="88"/>
      <c r="C9" s="69"/>
      <c r="D9" s="69">
        <f>E9</f>
        <v>404.3</v>
      </c>
      <c r="E9" s="73">
        <f>E4+E5+E6+E7+E8</f>
        <v>404.3</v>
      </c>
      <c r="F9" s="72"/>
      <c r="G9" s="72"/>
    </row>
    <row r="10" spans="1:8" x14ac:dyDescent="0.25">
      <c r="A10" s="74"/>
      <c r="B10" s="74"/>
      <c r="C10" s="75"/>
      <c r="D10" s="75"/>
      <c r="E10" s="76" t="s">
        <v>13</v>
      </c>
      <c r="F10" s="75"/>
      <c r="G10" s="75" t="s">
        <v>10</v>
      </c>
    </row>
    <row r="11" spans="1:8" s="21" customFormat="1" ht="23.25" customHeight="1" x14ac:dyDescent="0.25">
      <c r="A11" s="77" t="s">
        <v>0</v>
      </c>
      <c r="B11" s="77"/>
      <c r="C11" s="77" t="s">
        <v>1</v>
      </c>
      <c r="D11" s="78" t="s">
        <v>2</v>
      </c>
      <c r="E11" s="78" t="s">
        <v>5</v>
      </c>
      <c r="F11" s="78" t="s">
        <v>23</v>
      </c>
      <c r="G11" s="78" t="s">
        <v>3</v>
      </c>
    </row>
    <row r="12" spans="1:8" s="21" customFormat="1" ht="24" customHeight="1" x14ac:dyDescent="0.25">
      <c r="A12" s="74">
        <v>65020401</v>
      </c>
      <c r="B12" s="74">
        <v>570201</v>
      </c>
      <c r="C12" s="79" t="s">
        <v>33</v>
      </c>
      <c r="D12" s="79">
        <v>130</v>
      </c>
      <c r="E12" s="79">
        <f t="shared" ref="E12:E13" si="2">F12</f>
        <v>1</v>
      </c>
      <c r="F12" s="79">
        <v>1</v>
      </c>
      <c r="G12" s="79">
        <f t="shared" ref="G12" si="3">D12+E12</f>
        <v>131</v>
      </c>
    </row>
    <row r="13" spans="1:8" s="21" customFormat="1" x14ac:dyDescent="0.25">
      <c r="A13" s="77"/>
      <c r="B13" s="77" t="s">
        <v>24</v>
      </c>
      <c r="C13" s="77"/>
      <c r="D13" s="78"/>
      <c r="E13" s="78">
        <f t="shared" si="2"/>
        <v>1</v>
      </c>
      <c r="F13" s="78">
        <f>F12</f>
        <v>1</v>
      </c>
      <c r="G13" s="78"/>
    </row>
    <row r="14" spans="1:8" ht="21.75" customHeight="1" x14ac:dyDescent="0.25">
      <c r="A14" s="74">
        <v>68020502</v>
      </c>
      <c r="B14" s="74">
        <v>570201</v>
      </c>
      <c r="C14" s="71" t="s">
        <v>35</v>
      </c>
      <c r="D14" s="79">
        <v>2012</v>
      </c>
      <c r="E14" s="80">
        <f>F14</f>
        <v>398</v>
      </c>
      <c r="F14" s="80">
        <v>398</v>
      </c>
      <c r="G14" s="80">
        <f>D14+E14</f>
        <v>2410</v>
      </c>
    </row>
    <row r="15" spans="1:8" ht="25.5" customHeight="1" x14ac:dyDescent="0.25">
      <c r="A15" s="74">
        <v>68021501</v>
      </c>
      <c r="B15" s="74">
        <v>570201</v>
      </c>
      <c r="C15" s="71" t="s">
        <v>17</v>
      </c>
      <c r="D15" s="79">
        <v>148.9</v>
      </c>
      <c r="E15" s="80">
        <f>F15</f>
        <v>5.3</v>
      </c>
      <c r="F15" s="80">
        <v>5.3</v>
      </c>
      <c r="G15" s="80">
        <f t="shared" ref="G15" si="4">D15+E15</f>
        <v>154.20000000000002</v>
      </c>
    </row>
    <row r="16" spans="1:8" ht="15" customHeight="1" x14ac:dyDescent="0.25">
      <c r="A16" s="74"/>
      <c r="B16" s="77" t="s">
        <v>31</v>
      </c>
      <c r="C16" s="96"/>
      <c r="D16" s="78"/>
      <c r="E16" s="81">
        <v>403.3</v>
      </c>
      <c r="F16" s="81">
        <v>403.3</v>
      </c>
      <c r="G16" s="80"/>
    </row>
    <row r="17" spans="1:7" ht="25.5" customHeight="1" x14ac:dyDescent="0.25">
      <c r="A17" s="74">
        <v>700206</v>
      </c>
      <c r="B17" s="74">
        <v>200103</v>
      </c>
      <c r="C17" s="71" t="s">
        <v>41</v>
      </c>
      <c r="D17" s="79">
        <v>250</v>
      </c>
      <c r="E17" s="80">
        <f>F17</f>
        <v>-50</v>
      </c>
      <c r="F17" s="80">
        <v>-50</v>
      </c>
      <c r="G17" s="80">
        <f>D17+E17</f>
        <v>200</v>
      </c>
    </row>
    <row r="18" spans="1:7" ht="25.5" customHeight="1" x14ac:dyDescent="0.25">
      <c r="A18" s="74">
        <v>700206</v>
      </c>
      <c r="B18" s="74">
        <v>200130</v>
      </c>
      <c r="C18" s="71" t="s">
        <v>42</v>
      </c>
      <c r="D18" s="79">
        <v>0</v>
      </c>
      <c r="E18" s="80">
        <f>F18</f>
        <v>50</v>
      </c>
      <c r="F18" s="80">
        <v>50</v>
      </c>
      <c r="G18" s="80">
        <f>D18+E18</f>
        <v>50</v>
      </c>
    </row>
    <row r="19" spans="1:7" x14ac:dyDescent="0.25">
      <c r="A19" s="74"/>
      <c r="B19" s="77" t="s">
        <v>40</v>
      </c>
      <c r="C19" s="71"/>
      <c r="D19" s="79"/>
      <c r="E19" s="81">
        <f>E17+E18</f>
        <v>0</v>
      </c>
      <c r="F19" s="81">
        <f>F17+F18</f>
        <v>0</v>
      </c>
      <c r="G19" s="80"/>
    </row>
    <row r="20" spans="1:7" ht="15" customHeight="1" x14ac:dyDescent="0.25">
      <c r="A20" s="74"/>
      <c r="B20" s="77" t="s">
        <v>11</v>
      </c>
      <c r="C20" s="71"/>
      <c r="D20" s="79"/>
      <c r="E20" s="81">
        <f>F20</f>
        <v>404.3</v>
      </c>
      <c r="F20" s="81">
        <f>F13+F16+F19</f>
        <v>404.3</v>
      </c>
      <c r="G20" s="80"/>
    </row>
    <row r="21" spans="1:7" ht="16.5" customHeight="1" x14ac:dyDescent="0.25">
      <c r="A21" s="82"/>
      <c r="B21" s="64"/>
      <c r="C21" s="83" t="s">
        <v>18</v>
      </c>
      <c r="D21" s="83"/>
      <c r="E21" s="89" t="s">
        <v>19</v>
      </c>
      <c r="F21" s="89"/>
      <c r="G21" s="89"/>
    </row>
    <row r="22" spans="1:7" ht="18.75" customHeight="1" x14ac:dyDescent="0.25">
      <c r="A22" s="82"/>
      <c r="B22" s="64"/>
      <c r="C22" s="83"/>
      <c r="D22" s="90" t="s">
        <v>20</v>
      </c>
      <c r="E22" s="90"/>
      <c r="F22" s="90"/>
      <c r="G22" s="90"/>
    </row>
    <row r="23" spans="1:7" ht="23.25" customHeight="1" x14ac:dyDescent="0.25">
      <c r="A23" s="82"/>
      <c r="B23" s="84"/>
      <c r="C23" s="82" t="s">
        <v>36</v>
      </c>
      <c r="D23" s="82"/>
      <c r="E23" s="82" t="s">
        <v>21</v>
      </c>
      <c r="F23" s="64"/>
      <c r="G23" s="82"/>
    </row>
    <row r="24" spans="1:7" ht="18.75" x14ac:dyDescent="0.3">
      <c r="A24" s="3"/>
      <c r="B24" s="3"/>
      <c r="C24" s="5"/>
      <c r="D24" s="5"/>
      <c r="E24" s="3"/>
      <c r="F24" s="3"/>
      <c r="G24" s="3"/>
    </row>
  </sheetData>
  <mergeCells count="3">
    <mergeCell ref="A9:B9"/>
    <mergeCell ref="E21:G21"/>
    <mergeCell ref="D22:G2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2D12-DA2B-4331-899C-39753918A3EE}">
  <dimension ref="A1:H14"/>
  <sheetViews>
    <sheetView workbookViewId="0">
      <selection activeCell="B8" sqref="B8"/>
    </sheetView>
  </sheetViews>
  <sheetFormatPr defaultRowHeight="15" x14ac:dyDescent="0.25"/>
  <cols>
    <col min="1" max="1" width="19.42578125" customWidth="1"/>
    <col min="2" max="2" width="21" customWidth="1"/>
    <col min="3" max="3" width="25.85546875" customWidth="1"/>
    <col min="4" max="4" width="15" customWidth="1"/>
    <col min="5" max="5" width="12.140625" customWidth="1"/>
    <col min="6" max="6" width="11" customWidth="1"/>
    <col min="7" max="7" width="17" customWidth="1"/>
  </cols>
  <sheetData>
    <row r="1" spans="1:8" ht="15.75" x14ac:dyDescent="0.25">
      <c r="A1" s="38"/>
      <c r="B1" s="38"/>
      <c r="C1" s="38"/>
      <c r="D1" s="39" t="s">
        <v>38</v>
      </c>
      <c r="E1" s="40" t="s">
        <v>25</v>
      </c>
      <c r="F1" s="40"/>
      <c r="G1" s="41"/>
    </row>
    <row r="2" spans="1:8" ht="20.25" x14ac:dyDescent="0.3">
      <c r="A2" s="38"/>
      <c r="B2" s="38"/>
      <c r="C2" s="38"/>
      <c r="D2" s="38"/>
      <c r="E2" s="42" t="s">
        <v>12</v>
      </c>
      <c r="F2" s="43" t="s">
        <v>10</v>
      </c>
      <c r="G2" s="40"/>
      <c r="H2" s="1"/>
    </row>
    <row r="3" spans="1:8" ht="31.5" x14ac:dyDescent="0.25">
      <c r="A3" s="44" t="s">
        <v>7</v>
      </c>
      <c r="B3" s="44" t="s">
        <v>1</v>
      </c>
      <c r="C3" s="44" t="s">
        <v>8</v>
      </c>
      <c r="D3" s="44" t="s">
        <v>9</v>
      </c>
      <c r="E3" s="44" t="s">
        <v>22</v>
      </c>
      <c r="F3" s="44" t="s">
        <v>3</v>
      </c>
      <c r="G3" s="45"/>
    </row>
    <row r="4" spans="1:8" ht="48.75" customHeight="1" x14ac:dyDescent="0.25">
      <c r="A4" s="46">
        <v>370204</v>
      </c>
      <c r="B4" s="46" t="s">
        <v>28</v>
      </c>
      <c r="C4" s="46">
        <v>470</v>
      </c>
      <c r="D4" s="46">
        <f t="shared" ref="D4" si="0">E4</f>
        <v>350</v>
      </c>
      <c r="E4" s="46">
        <v>350</v>
      </c>
      <c r="F4" s="46">
        <f t="shared" ref="F4" si="1">C4+D4</f>
        <v>820</v>
      </c>
      <c r="G4" s="47"/>
    </row>
    <row r="5" spans="1:8" ht="15.75" x14ac:dyDescent="0.25">
      <c r="A5" s="91" t="s">
        <v>4</v>
      </c>
      <c r="B5" s="91"/>
      <c r="C5" s="44"/>
      <c r="D5" s="48">
        <f>E5</f>
        <v>350</v>
      </c>
      <c r="E5" s="49">
        <f>E4</f>
        <v>350</v>
      </c>
      <c r="F5" s="50"/>
      <c r="G5" s="43"/>
    </row>
    <row r="6" spans="1:8" ht="15.75" x14ac:dyDescent="0.25">
      <c r="A6" s="51"/>
      <c r="B6" s="51"/>
      <c r="C6" s="38"/>
      <c r="D6" s="38"/>
      <c r="E6" s="40" t="s">
        <v>13</v>
      </c>
      <c r="F6" s="38"/>
      <c r="G6" s="38" t="s">
        <v>10</v>
      </c>
    </row>
    <row r="7" spans="1:8" s="21" customFormat="1" ht="31.5" x14ac:dyDescent="0.25">
      <c r="A7" s="52" t="s">
        <v>0</v>
      </c>
      <c r="B7" s="52"/>
      <c r="C7" s="52" t="s">
        <v>1</v>
      </c>
      <c r="D7" s="53" t="s">
        <v>2</v>
      </c>
      <c r="E7" s="53" t="s">
        <v>5</v>
      </c>
      <c r="F7" s="53" t="s">
        <v>23</v>
      </c>
      <c r="G7" s="53" t="s">
        <v>3</v>
      </c>
    </row>
    <row r="8" spans="1:8" ht="47.25" customHeight="1" x14ac:dyDescent="0.25">
      <c r="A8" s="54">
        <v>670206</v>
      </c>
      <c r="B8" s="54">
        <v>710101</v>
      </c>
      <c r="C8" s="55" t="s">
        <v>34</v>
      </c>
      <c r="D8" s="56">
        <v>170</v>
      </c>
      <c r="E8" s="57">
        <f t="shared" ref="E8:E9" si="2">F8</f>
        <v>350</v>
      </c>
      <c r="F8" s="57">
        <v>350</v>
      </c>
      <c r="G8" s="58">
        <f>D8+E8</f>
        <v>520</v>
      </c>
    </row>
    <row r="9" spans="1:8" ht="15.75" x14ac:dyDescent="0.25">
      <c r="A9" s="54"/>
      <c r="B9" s="52" t="s">
        <v>32</v>
      </c>
      <c r="C9" s="55"/>
      <c r="D9" s="56"/>
      <c r="E9" s="59">
        <f t="shared" si="2"/>
        <v>350</v>
      </c>
      <c r="F9" s="60">
        <f>F8</f>
        <v>350</v>
      </c>
      <c r="G9" s="58"/>
    </row>
    <row r="10" spans="1:8" ht="15.75" x14ac:dyDescent="0.25">
      <c r="A10" s="54"/>
      <c r="B10" s="52" t="s">
        <v>11</v>
      </c>
      <c r="C10" s="55"/>
      <c r="D10" s="56"/>
      <c r="E10" s="60">
        <f>F10</f>
        <v>350</v>
      </c>
      <c r="F10" s="60">
        <f>F9</f>
        <v>350</v>
      </c>
      <c r="G10" s="58"/>
    </row>
    <row r="11" spans="1:8" ht="33.75" customHeight="1" x14ac:dyDescent="0.25">
      <c r="A11" s="38"/>
      <c r="B11" s="40"/>
      <c r="C11" s="61" t="s">
        <v>18</v>
      </c>
      <c r="D11" s="61"/>
      <c r="E11" s="92" t="s">
        <v>19</v>
      </c>
      <c r="F11" s="92"/>
      <c r="G11" s="92"/>
    </row>
    <row r="12" spans="1:8" ht="18.75" customHeight="1" x14ac:dyDescent="0.25">
      <c r="A12" s="38"/>
      <c r="B12" s="40"/>
      <c r="C12" s="61"/>
      <c r="D12" s="93" t="s">
        <v>20</v>
      </c>
      <c r="E12" s="93"/>
      <c r="F12" s="93"/>
      <c r="G12" s="93"/>
    </row>
    <row r="13" spans="1:8" ht="23.25" customHeight="1" x14ac:dyDescent="0.25">
      <c r="A13" s="38"/>
      <c r="B13" s="62" t="s">
        <v>39</v>
      </c>
      <c r="C13" s="38" t="s">
        <v>36</v>
      </c>
      <c r="D13" s="38"/>
      <c r="E13" s="38" t="s">
        <v>21</v>
      </c>
      <c r="F13" s="40"/>
      <c r="G13" s="38"/>
    </row>
    <row r="14" spans="1:8" ht="18.75" x14ac:dyDescent="0.3">
      <c r="A14" s="3"/>
      <c r="B14" s="3"/>
      <c r="C14" s="5"/>
      <c r="D14" s="5"/>
      <c r="E14" s="3"/>
      <c r="F14" s="3"/>
      <c r="G14" s="3"/>
    </row>
  </sheetData>
  <mergeCells count="3">
    <mergeCell ref="A5:B5"/>
    <mergeCell ref="E11:G11"/>
    <mergeCell ref="D12:G1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Venituri+cheltuieli totale</vt:lpstr>
      <vt:lpstr>Functionare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2023-12-10T11:01:15Z</dcterms:modified>
</cp:coreProperties>
</file>