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Y:\05 COMPARTIMENT JURIDIC\SALARII 2024\"/>
    </mc:Choice>
  </mc:AlternateContent>
  <xr:revisionPtr revIDLastSave="0" documentId="13_ncr:1_{6F03F5A4-0FB1-44D9-B023-59B81063B358}" xr6:coauthVersionLast="47" xr6:coauthVersionMax="47" xr10:uidLastSave="{00000000-0000-0000-0000-000000000000}"/>
  <bookViews>
    <workbookView xWindow="-120" yWindow="-120" windowWidth="29040" windowHeight="15840" xr2:uid="{00000000-000D-0000-FFFF-FFFF00000000}"/>
  </bookViews>
  <sheets>
    <sheet name="ok" sheetId="2" r:id="rId1"/>
  </sheets>
  <definedNames>
    <definedName name="_xlnm.Print_Area" localSheetId="0">ok!$A$1:$F$60</definedName>
  </definedNames>
  <calcPr calcId="181029"/>
</workbook>
</file>

<file path=xl/calcChain.xml><?xml version="1.0" encoding="utf-8"?>
<calcChain xmlns="http://schemas.openxmlformats.org/spreadsheetml/2006/main">
  <c r="F43" i="2" l="1"/>
  <c r="H43" i="2" s="1"/>
  <c r="F44" i="2"/>
  <c r="H44" i="2" s="1"/>
  <c r="F45" i="2"/>
  <c r="H45" i="2" s="1"/>
  <c r="F46" i="2"/>
  <c r="H46" i="2" s="1"/>
  <c r="F47" i="2"/>
  <c r="H47" i="2" s="1"/>
  <c r="F48" i="2"/>
  <c r="H48" i="2" s="1"/>
  <c r="F49" i="2"/>
  <c r="H49" i="2" s="1"/>
  <c r="F50" i="2"/>
  <c r="H50" i="2" s="1"/>
  <c r="F51" i="2"/>
  <c r="H51" i="2" s="1"/>
  <c r="F52" i="2"/>
  <c r="H52" i="2" s="1"/>
  <c r="F42" i="2"/>
  <c r="H42" i="2" s="1"/>
  <c r="F16" i="2"/>
  <c r="H16" i="2" s="1"/>
  <c r="F17" i="2"/>
  <c r="H17" i="2" s="1"/>
  <c r="F18" i="2"/>
  <c r="H18" i="2" s="1"/>
  <c r="F19" i="2"/>
  <c r="H19" i="2" s="1"/>
  <c r="F20" i="2"/>
  <c r="H20" i="2" s="1"/>
  <c r="F21" i="2"/>
  <c r="H21" i="2" s="1"/>
  <c r="F22" i="2"/>
  <c r="H22" i="2" s="1"/>
  <c r="F15" i="2"/>
  <c r="H15" i="2" s="1"/>
  <c r="F14" i="2"/>
  <c r="H14" i="2" s="1"/>
  <c r="M11" i="2"/>
  <c r="M10" i="2"/>
</calcChain>
</file>

<file path=xl/sharedStrings.xml><?xml version="1.0" encoding="utf-8"?>
<sst xmlns="http://schemas.openxmlformats.org/spreadsheetml/2006/main" count="114" uniqueCount="75">
  <si>
    <r>
      <rPr>
        <b/>
        <sz val="9"/>
        <rFont val="Trebuchet MS"/>
        <family val="2"/>
      </rPr>
      <t>ROMÂNIA</t>
    </r>
  </si>
  <si>
    <r>
      <rPr>
        <b/>
        <sz val="9"/>
        <rFont val="Trebuchet MS"/>
        <family val="2"/>
      </rPr>
      <t>JUDEŢUL ARAD</t>
    </r>
  </si>
  <si>
    <r>
      <rPr>
        <b/>
        <sz val="9"/>
        <rFont val="Trebuchet MS"/>
        <family val="2"/>
      </rPr>
      <t>COMUNA MACEA</t>
    </r>
  </si>
  <si>
    <r>
      <rPr>
        <b/>
        <sz val="9"/>
        <rFont val="Trebuchet MS"/>
        <family val="2"/>
      </rPr>
      <t>CONSILIUL LOCAL</t>
    </r>
  </si>
  <si>
    <r>
      <rPr>
        <b/>
        <sz val="9"/>
        <rFont val="Trebuchet MS"/>
        <family val="2"/>
      </rPr>
      <t>FUNCŢII PUBLICE</t>
    </r>
  </si>
  <si>
    <r>
      <rPr>
        <sz val="9"/>
        <rFont val="Trebuchet MS"/>
        <family val="2"/>
      </rPr>
      <t>Nr. crt</t>
    </r>
  </si>
  <si>
    <r>
      <rPr>
        <sz val="9"/>
        <rFont val="Trebuchet MS"/>
        <family val="2"/>
      </rPr>
      <t>Funcţia publică</t>
    </r>
  </si>
  <si>
    <r>
      <rPr>
        <sz val="9"/>
        <rFont val="Trebuchet MS"/>
        <family val="2"/>
      </rPr>
      <t>Grad profesional</t>
    </r>
  </si>
  <si>
    <r>
      <rPr>
        <sz val="9"/>
        <rFont val="Trebuchet MS"/>
        <family val="2"/>
      </rPr>
      <t>Nivelul studiilor</t>
    </r>
  </si>
  <si>
    <r>
      <rPr>
        <sz val="9"/>
        <rFont val="Trebuchet MS"/>
        <family val="2"/>
      </rPr>
      <t>Coeficientul de ierarhizare</t>
    </r>
  </si>
  <si>
    <r>
      <rPr>
        <sz val="9"/>
        <rFont val="Trebuchet MS"/>
        <family val="2"/>
      </rPr>
      <t>Salariul de bază</t>
    </r>
  </si>
  <si>
    <r>
      <rPr>
        <sz val="9"/>
        <rFont val="Trebuchet MS"/>
        <family val="2"/>
      </rPr>
      <t>(lei)</t>
    </r>
  </si>
  <si>
    <r>
      <rPr>
        <sz val="9"/>
        <rFont val="Trebuchet MS"/>
        <family val="2"/>
      </rPr>
      <t>1</t>
    </r>
  </si>
  <si>
    <r>
      <rPr>
        <sz val="9"/>
        <rFont val="Trebuchet MS"/>
        <family val="2"/>
      </rPr>
      <t>Secretar general al UAT funcţie publică de conducere*</t>
    </r>
  </si>
  <si>
    <r>
      <rPr>
        <sz val="9"/>
        <rFont val="Trebuchet MS"/>
        <family val="2"/>
      </rPr>
      <t>gradul I</t>
    </r>
  </si>
  <si>
    <r>
      <rPr>
        <sz val="9"/>
        <rFont val="Trebuchet MS"/>
        <family val="2"/>
      </rPr>
      <t>S</t>
    </r>
  </si>
  <si>
    <r>
      <rPr>
        <sz val="9"/>
        <rFont val="Trebuchet MS"/>
        <family val="2"/>
      </rPr>
      <t>2</t>
    </r>
  </si>
  <si>
    <r>
      <rPr>
        <sz val="9"/>
        <rFont val="Trebuchet MS"/>
        <family val="2"/>
      </rPr>
      <t>3</t>
    </r>
  </si>
  <si>
    <r>
      <rPr>
        <sz val="9"/>
        <rFont val="Trebuchet MS"/>
        <family val="2"/>
      </rPr>
      <t>Auditor</t>
    </r>
  </si>
  <si>
    <r>
      <rPr>
        <sz val="9"/>
        <rFont val="Trebuchet MS"/>
        <family val="2"/>
      </rPr>
      <t>principal</t>
    </r>
  </si>
  <si>
    <r>
      <rPr>
        <sz val="9"/>
        <rFont val="Trebuchet MS"/>
        <family val="2"/>
      </rPr>
      <t>4</t>
    </r>
  </si>
  <si>
    <r>
      <rPr>
        <sz val="9"/>
        <rFont val="Trebuchet MS"/>
        <family val="2"/>
      </rPr>
      <t>Consilier juridic</t>
    </r>
  </si>
  <si>
    <r>
      <rPr>
        <sz val="9"/>
        <rFont val="Trebuchet MS"/>
        <family val="2"/>
      </rPr>
      <t>superior</t>
    </r>
  </si>
  <si>
    <r>
      <rPr>
        <sz val="9"/>
        <rFont val="Trebuchet MS"/>
        <family val="2"/>
      </rPr>
      <t>5</t>
    </r>
  </si>
  <si>
    <r>
      <rPr>
        <sz val="9"/>
        <rFont val="Trebuchet MS"/>
        <family val="2"/>
      </rPr>
      <t>debutant</t>
    </r>
  </si>
  <si>
    <r>
      <rPr>
        <sz val="9"/>
        <rFont val="Trebuchet MS"/>
        <family val="2"/>
      </rPr>
      <t>6</t>
    </r>
  </si>
  <si>
    <r>
      <rPr>
        <sz val="9"/>
        <rFont val="Trebuchet MS"/>
        <family val="2"/>
      </rPr>
      <t>Consilier</t>
    </r>
  </si>
  <si>
    <r>
      <rPr>
        <sz val="9"/>
        <rFont val="Trebuchet MS"/>
        <family val="2"/>
      </rPr>
      <t>asistent</t>
    </r>
  </si>
  <si>
    <r>
      <rPr>
        <b/>
        <sz val="9"/>
        <rFont val="Trebuchet MS"/>
        <family val="2"/>
      </rPr>
      <t>NOTĂ</t>
    </r>
  </si>
  <si>
    <r>
      <rPr>
        <b/>
        <sz val="9"/>
        <rFont val="Trebuchet MS"/>
        <family val="2"/>
      </rPr>
      <t xml:space="preserve">COMUNA </t>
    </r>
    <r>
      <rPr>
        <b/>
        <sz val="9"/>
        <rFont val="Trebuchet MS"/>
        <family val="2"/>
      </rPr>
      <t>MACEA</t>
    </r>
  </si>
  <si>
    <r>
      <rPr>
        <b/>
        <sz val="9"/>
        <rFont val="Trebuchet MS"/>
        <family val="2"/>
      </rPr>
      <t>FUNCŢII CONTRACTUALE*</t>
    </r>
  </si>
  <si>
    <r>
      <rPr>
        <sz val="9"/>
        <rFont val="Trebuchet MS"/>
        <family val="2"/>
      </rPr>
      <t>Funcţia contractuală</t>
    </r>
  </si>
  <si>
    <r>
      <rPr>
        <sz val="9"/>
        <rFont val="Trebuchet MS"/>
        <family val="2"/>
      </rPr>
      <t>Grad /treapta profesională</t>
    </r>
  </si>
  <si>
    <r>
      <rPr>
        <sz val="9"/>
        <rFont val="Trebuchet MS"/>
        <family val="2"/>
      </rPr>
      <t>Inspector de specialitate, consilier</t>
    </r>
  </si>
  <si>
    <r>
      <rPr>
        <sz val="9"/>
        <rFont val="Trebuchet MS"/>
        <family val="2"/>
      </rPr>
      <t>Gradul IA</t>
    </r>
  </si>
  <si>
    <r>
      <rPr>
        <sz val="9"/>
        <rFont val="Trebuchet MS"/>
        <family val="2"/>
      </rPr>
      <t>Inspector de specialitate</t>
    </r>
  </si>
  <si>
    <r>
      <rPr>
        <sz val="9"/>
        <rFont val="Trebuchet MS"/>
        <family val="2"/>
      </rPr>
      <t>Gradul II</t>
    </r>
  </si>
  <si>
    <r>
      <rPr>
        <sz val="9"/>
        <rFont val="Trebuchet MS"/>
        <family val="2"/>
      </rPr>
      <t>Referent</t>
    </r>
  </si>
  <si>
    <r>
      <rPr>
        <sz val="9"/>
        <rFont val="Trebuchet MS"/>
        <family val="2"/>
      </rPr>
      <t>IA</t>
    </r>
  </si>
  <si>
    <r>
      <rPr>
        <sz val="9"/>
        <rFont val="Trebuchet MS"/>
        <family val="2"/>
      </rPr>
      <t>M</t>
    </r>
  </si>
  <si>
    <r>
      <rPr>
        <sz val="9"/>
        <rFont val="Trebuchet MS"/>
        <family val="2"/>
      </rPr>
      <t>III</t>
    </r>
  </si>
  <si>
    <r>
      <rPr>
        <sz val="9"/>
        <rFont val="Trebuchet MS"/>
        <family val="2"/>
      </rPr>
      <t>Muncitor calificat</t>
    </r>
  </si>
  <si>
    <r>
      <rPr>
        <sz val="9"/>
        <rFont val="Trebuchet MS"/>
        <family val="2"/>
      </rPr>
      <t>Treapta III</t>
    </r>
  </si>
  <si>
    <r>
      <rPr>
        <sz val="9"/>
        <rFont val="Trebuchet MS"/>
        <family val="2"/>
      </rPr>
      <t>M;G</t>
    </r>
  </si>
  <si>
    <r>
      <rPr>
        <sz val="9"/>
        <rFont val="Trebuchet MS"/>
        <family val="2"/>
      </rPr>
      <t>7</t>
    </r>
  </si>
  <si>
    <r>
      <rPr>
        <sz val="9"/>
        <rFont val="Trebuchet MS"/>
        <family val="2"/>
      </rPr>
      <t>Muncitor necalificat</t>
    </r>
  </si>
  <si>
    <r>
      <rPr>
        <sz val="9"/>
        <rFont val="Trebuchet MS"/>
        <family val="2"/>
      </rPr>
      <t>Treapta I</t>
    </r>
  </si>
  <si>
    <r>
      <rPr>
        <sz val="9"/>
        <rFont val="Trebuchet MS"/>
        <family val="2"/>
      </rPr>
      <t>8</t>
    </r>
  </si>
  <si>
    <r>
      <rPr>
        <sz val="9"/>
        <rFont val="Trebuchet MS"/>
        <family val="2"/>
      </rPr>
      <t>Şofer</t>
    </r>
  </si>
  <si>
    <r>
      <rPr>
        <sz val="9"/>
        <rFont val="Trebuchet MS"/>
        <family val="2"/>
      </rPr>
      <t>9</t>
    </r>
  </si>
  <si>
    <r>
      <rPr>
        <sz val="9"/>
        <rFont val="Trebuchet MS"/>
        <family val="2"/>
      </rPr>
      <t>Şef serviciu voluntar pentru situaţii de urgenţă</t>
    </r>
  </si>
  <si>
    <r>
      <rPr>
        <sz val="9"/>
        <rFont val="Trebuchet MS"/>
        <family val="2"/>
      </rPr>
      <t>Gradul I</t>
    </r>
  </si>
  <si>
    <r>
      <rPr>
        <sz val="9"/>
        <rFont val="Trebuchet MS"/>
        <family val="2"/>
      </rPr>
      <t>10</t>
    </r>
  </si>
  <si>
    <r>
      <rPr>
        <sz val="9"/>
        <rFont val="Trebuchet MS"/>
        <family val="2"/>
      </rPr>
      <t>11</t>
    </r>
  </si>
  <si>
    <r>
      <rPr>
        <sz val="9"/>
        <rFont val="Trebuchet MS"/>
        <family val="2"/>
      </rPr>
      <t>Bibliotecar</t>
    </r>
  </si>
  <si>
    <r>
      <rPr>
        <sz val="9"/>
        <rFont val="Trebuchet MS"/>
        <family val="2"/>
      </rPr>
      <t>Treapta II</t>
    </r>
  </si>
  <si>
    <r>
      <rPr>
        <b/>
        <sz val="9"/>
        <color rgb="FFFF0000"/>
        <rFont val="Trebuchet MS"/>
        <family val="2"/>
      </rPr>
      <t>Preşedinte de şedinţă</t>
    </r>
  </si>
  <si>
    <t>* Salariul de bază corespunzător funcţiilor publice de conducere de secretar general al comunei şi şef birou cuprinde și sporul de vechime la nivel maxim</t>
  </si>
  <si>
    <r>
      <rPr>
        <b/>
        <sz val="9"/>
        <color rgb="FFFF0000"/>
        <rFont val="Trebuchet MS"/>
        <family val="2"/>
      </rPr>
      <t>privind stabilirea salariilor de bază pentru funcţionarii publici din cadrul aparatului de</t>
    </r>
  </si>
  <si>
    <r>
      <rPr>
        <b/>
        <sz val="9"/>
        <color rgb="FFFF0000"/>
        <rFont val="Trebuchet MS"/>
        <family val="2"/>
      </rPr>
      <t>privind stabilirea salariilor de bază pentru personalul contractual din cadrul aparatului de</t>
    </r>
  </si>
  <si>
    <t>Secretar general al comunei Macea</t>
  </si>
  <si>
    <t>Claudiu-Simion Pintea</t>
  </si>
  <si>
    <t>*Salariile de bază prevăzute în prezenta Anexă pentru funcţiile publice de execuţie sunt la gradaţia de vechime 0. Salariile de bază pentru gradaţiile 1 - 5 se determină prin majorarea salariilor de bază pentru gradaţia 0 potrivit prevederilor art. 10 din Legea nr.153/2017. Tranşele de vechime în muncă, în funcţie de care se acordă cele 5 gradaţii de către ordonatorul principal de credite cu ocazia stabilirii salariului lunar, precum şi cotele procentuale corespunzătoare acestora, calculate la salariul de bază avut la data îndeplinirii condiţiilor de trecere în gradaţie şi incluse în acesta, sunt cele prevăzute de art. 10 alin. (4) din Legea 153/2017. Pentru personalul nou-încadrat, salariul de bază se determină prin aplicarea succesivă a majorărilor prevăzute la art. 10 alin 4 din Legea 153/2017, corespunzător gradaţiei deţinute.</t>
  </si>
  <si>
    <t>**Salariile de bază prevăzute în prezenta Anexă pentru funcţiile publice de execuţie sunt la gradaţia de vechime 0. Salariile de bază pentru gradaţiile 1 - 5 se determină prin majorarea salariilor de bază pentru gradaţia 0 potrivit prevederilor art. 10 din Legea nr.153/2017. Tranşele de vechime în muncă, în funcţie de care se acordă cele 5 gradaţii de către ordonatorul principal de credite cu ocazia stabilirii salariului lunar, precum şi cotele procentuale corespunzătoare acestora, calculate la salariul de bază avut la data îndeplinirii condiţiilor de trecere în gradaţie şi incluse în acesta, sunt cele prevăzute de art. 10 alin. (4) din Legea 153/2017. Pentru personalul nou-încadrat, salariul de bază se determină prin aplicarea succesivă a majorărilor prevăzute la art. 10 alin 4 din Legea153/2017, corespunzător gradaţiei deţinute.</t>
  </si>
  <si>
    <t>Primar</t>
  </si>
  <si>
    <t>Viceprimar</t>
  </si>
  <si>
    <t>Sef servciu</t>
  </si>
  <si>
    <t>specialitate al primarului comunei MACEA, începând cu data de 01.01.2024</t>
  </si>
  <si>
    <t>Consilier achiziţii publice</t>
  </si>
  <si>
    <t>asistent</t>
  </si>
  <si>
    <t>Asistent medical generalist</t>
  </si>
  <si>
    <t>PL</t>
  </si>
  <si>
    <t>ANEXA NR. 2 LA HOTĂRÂREA CONSILIULUI LOCAL MACEA NR. 10/30 01 2024</t>
  </si>
  <si>
    <t>ANEXA NR. 1 LA HOTĂRÂREA CONSILIULUI LOCAL MACEA NR. 10/30 01 2024</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</si>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</sst>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9"/>
      <name val="Trebuchet MS"/>
      <family val="2"/>
    </font>
    <font>
      <sz val="9"/>
      <name val="Trebuchet MS"/>
      <family val="2"/>
    </font>
    <font>
      <sz val="10"/>
      <color rgb="FFFF0000"/>
      <name val="Arial"/>
      <family val="2"/>
    </font>
    <font>
      <b/>
      <sz val="9"/>
      <color rgb="FFFF0000"/>
      <name val="Trebuchet MS"/>
      <family val="2"/>
    </font>
    <font>
      <sz val="9"/>
      <name val="Trebuchet MS"/>
      <family val="2"/>
    </font>
    <font>
      <sz val="10"/>
      <name val="Arial"/>
      <family val="2"/>
    </font>
    <font>
      <b/>
      <sz val="10"/>
      <color rgb="FFFF0000"/>
      <name val="Arial"/>
      <family val="2"/>
    </font>
  </fonts>
  <fills count="2">
    <fill>
      <patternFill patternType="none"/>
    </fill>
    <fill>
      <patternFill patternType="gray125"/>
    </fill>
  </fills>
  <borders count="19">
    <border>
      <left/>
      <right/>
      <top/>
      <bottom/>
      <diagonal/>
    </border>
    <border>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diagonal/>
    </border>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48">
    <xf numFmtId="0" fontId="0" fillId="0" borderId="0" xfId="0"/>
    <xf numFmtId="0" fontId="0" fillId="0" borderId="1" xfId="0" applyBorder="1" applyAlignment="1">
      <alignment vertical="top"/>
    </xf>
    <xf numFmtId="0" fontId="0" fillId="0" borderId="12" xfId="0" applyBorder="1" applyAlignment="1">
      <alignment horizontal="center" vertical="top"/>
    </xf>
    <xf numFmtId="0" fontId="0" fillId="0" borderId="13" xfId="0" applyBorder="1" applyAlignment="1">
      <alignment horizontal="left" vertical="top" wrapText="1"/>
    </xf>
    <xf numFmtId="0" fontId="0" fillId="0" borderId="14" xfId="0" applyBorder="1" applyAlignment="1">
      <alignment horizontal="left" vertical="top"/>
    </xf>
    <xf numFmtId="0" fontId="0" fillId="0" borderId="18" xfId="0" applyBorder="1" applyAlignment="1">
      <alignment horizontal="center" vertical="top" wrapText="1"/>
    </xf>
    <xf numFmtId="0" fontId="0" fillId="0" borderId="0" xfId="0" applyAlignment="1">
      <alignment horizontal="left"/>
    </xf>
    <xf numFmtId="0" fontId="3" fillId="0" borderId="1" xfId="0" applyFont="1" applyBorder="1" applyAlignment="1">
      <alignment vertical="top"/>
    </xf>
    <xf numFmtId="0" fontId="3" fillId="0" borderId="0" xfId="0" applyFont="1"/>
    <xf numFmtId="0" fontId="0" fillId="0" borderId="14" xfId="0" applyBorder="1" applyAlignment="1">
      <alignment horizontal="center" vertical="center"/>
    </xf>
    <xf numFmtId="0" fontId="0" fillId="0" borderId="12" xfId="0" applyBorder="1" applyAlignment="1">
      <alignment horizontal="center" vertical="center"/>
    </xf>
    <xf numFmtId="3" fontId="0" fillId="0" borderId="12" xfId="0" applyNumberFormat="1" applyBorder="1" applyAlignment="1">
      <alignment horizontal="center" vertical="center"/>
    </xf>
    <xf numFmtId="0" fontId="4" fillId="0" borderId="1" xfId="0" applyFont="1" applyBorder="1" applyAlignment="1">
      <alignment vertical="top"/>
    </xf>
    <xf numFmtId="3" fontId="0" fillId="0" borderId="0" xfId="0" applyNumberFormat="1"/>
    <xf numFmtId="0" fontId="0" fillId="0" borderId="17" xfId="0" applyBorder="1" applyAlignment="1">
      <alignment vertical="top"/>
    </xf>
    <xf numFmtId="0" fontId="6" fillId="0" borderId="0" xfId="0" applyFont="1"/>
    <xf numFmtId="0" fontId="5" fillId="0" borderId="14" xfId="0" applyFont="1" applyBorder="1" applyAlignment="1">
      <alignment horizontal="left" vertical="top"/>
    </xf>
    <xf numFmtId="0" fontId="6" fillId="0" borderId="12" xfId="0" applyFont="1" applyBorder="1" applyAlignment="1">
      <alignment horizontal="center" vertical="top"/>
    </xf>
    <xf numFmtId="0" fontId="7" fillId="0" borderId="17" xfId="0" applyFont="1" applyBorder="1" applyAlignment="1">
      <alignment horizontal="left" vertical="top"/>
    </xf>
    <xf numFmtId="0" fontId="2" fillId="0" borderId="14" xfId="0" applyFont="1" applyBorder="1" applyAlignment="1">
      <alignment horizontal="left" vertical="top"/>
    </xf>
    <xf numFmtId="0" fontId="3" fillId="0" borderId="12" xfId="0" applyFont="1" applyBorder="1" applyAlignment="1">
      <alignment horizontal="center" vertical="center"/>
    </xf>
    <xf numFmtId="3" fontId="3" fillId="0" borderId="12" xfId="0" applyNumberFormat="1" applyFont="1" applyBorder="1" applyAlignment="1">
      <alignment horizontal="center" vertical="center"/>
    </xf>
    <xf numFmtId="0" fontId="2" fillId="0" borderId="12" xfId="0" applyFont="1" applyBorder="1" applyAlignment="1">
      <alignment horizontal="center" vertical="center"/>
    </xf>
    <xf numFmtId="0" fontId="0" fillId="0" borderId="16" xfId="0" applyBorder="1" applyAlignment="1">
      <alignment horizontal="center" vertical="center"/>
    </xf>
    <xf numFmtId="0" fontId="4" fillId="0" borderId="1" xfId="0" applyFont="1" applyBorder="1" applyAlignment="1">
      <alignment horizontal="center" vertical="top"/>
    </xf>
    <xf numFmtId="0" fontId="3" fillId="0" borderId="1" xfId="0" applyFont="1" applyBorder="1" applyAlignment="1">
      <alignment horizontal="center" vertical="top"/>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left" vertical="top" wrapText="1" indent="1"/>
    </xf>
    <xf numFmtId="0" fontId="0" fillId="0" borderId="11" xfId="0" applyBorder="1" applyAlignment="1">
      <alignment horizontal="left" vertical="top" wrapText="1" indent="1"/>
    </xf>
    <xf numFmtId="0" fontId="0" fillId="0" borderId="2" xfId="0" applyBorder="1" applyAlignment="1">
      <alignment horizontal="center" vertical="center"/>
    </xf>
    <xf numFmtId="0" fontId="0" fillId="0" borderId="15" xfId="0" applyBorder="1" applyAlignment="1">
      <alignment horizontal="center" vertical="center"/>
    </xf>
    <xf numFmtId="0" fontId="0" fillId="0" borderId="3" xfId="0" applyBorder="1" applyAlignment="1">
      <alignment horizontal="center" vertical="center"/>
    </xf>
    <xf numFmtId="0" fontId="0" fillId="0" borderId="16" xfId="0" applyBorder="1" applyAlignment="1">
      <alignment horizontal="left" vertical="center"/>
    </xf>
    <xf numFmtId="0" fontId="2" fillId="0" borderId="17" xfId="0" applyFont="1" applyBorder="1" applyAlignment="1">
      <alignment horizontal="left" vertical="top"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left" vertical="top"/>
    </xf>
    <xf numFmtId="0" fontId="0" fillId="0" borderId="5" xfId="0" applyBorder="1" applyAlignment="1">
      <alignment horizontal="left" vertical="top"/>
    </xf>
    <xf numFmtId="0" fontId="6" fillId="0" borderId="0" xfId="0" applyFont="1" applyAlignment="1">
      <alignment horizontal="center"/>
    </xf>
    <xf numFmtId="0" fontId="0" fillId="0" borderId="0" xfId="0" applyAlignment="1">
      <alignment horizontal="center"/>
    </xf>
    <xf numFmtId="0" fontId="5" fillId="0" borderId="17"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2"/>
  <sheetViews>
    <sheetView tabSelected="1" view="pageBreakPreview" zoomScale="220" zoomScaleNormal="170" zoomScaleSheetLayoutView="220" workbookViewId="0">
      <selection activeCell="M3" sqref="M3"/>
    </sheetView>
  </sheetViews>
  <sheetFormatPr defaultRowHeight="12.75" x14ac:dyDescent="0.2"/>
  <cols>
    <col min="1" max="1" width="5" customWidth="1"/>
    <col min="2" max="2" width="26.42578125" customWidth="1"/>
    <col min="5" max="5" width="13.5703125" customWidth="1"/>
    <col min="6" max="6" width="15" customWidth="1"/>
    <col min="7" max="8" width="0" hidden="1" customWidth="1"/>
    <col min="10" max="10" width="10.5703125" customWidth="1"/>
    <col min="11" max="11" width="3.5703125" customWidth="1"/>
    <col min="12" max="12" width="8.140625" customWidth="1"/>
  </cols>
  <sheetData>
    <row r="1" spans="1:13" ht="15" x14ac:dyDescent="0.2">
      <c r="A1" s="1" t="s">
        <v>0</v>
      </c>
    </row>
    <row r="2" spans="1:13" ht="15" x14ac:dyDescent="0.2">
      <c r="A2" s="1" t="s">
        <v>1</v>
      </c>
    </row>
    <row r="3" spans="1:13" ht="15" x14ac:dyDescent="0.2">
      <c r="A3" s="1" t="s">
        <v>2</v>
      </c>
    </row>
    <row r="4" spans="1:13" ht="15" x14ac:dyDescent="0.2">
      <c r="A4" s="1" t="s">
        <v>3</v>
      </c>
    </row>
    <row r="6" spans="1:13" ht="15" x14ac:dyDescent="0.2">
      <c r="A6" s="24" t="s">
        <v>73</v>
      </c>
      <c r="B6" s="25"/>
      <c r="C6" s="25"/>
      <c r="D6" s="25"/>
      <c r="E6" s="25"/>
      <c r="F6" s="25"/>
      <c r="G6" s="1"/>
      <c r="H6" s="14"/>
      <c r="I6" s="14"/>
      <c r="J6" s="14"/>
    </row>
    <row r="7" spans="1:13" ht="15" x14ac:dyDescent="0.2">
      <c r="A7" s="25" t="s">
        <v>58</v>
      </c>
      <c r="B7" s="25"/>
      <c r="C7" s="25"/>
      <c r="D7" s="25"/>
      <c r="E7" s="25"/>
      <c r="F7" s="25"/>
      <c r="G7" s="1"/>
      <c r="H7" s="14"/>
      <c r="I7" s="14"/>
      <c r="J7" s="14"/>
    </row>
    <row r="8" spans="1:13" ht="15" x14ac:dyDescent="0.2">
      <c r="A8" s="24" t="s">
        <v>67</v>
      </c>
      <c r="B8" s="25"/>
      <c r="C8" s="25"/>
      <c r="D8" s="25"/>
      <c r="E8" s="25"/>
      <c r="F8" s="25"/>
      <c r="G8" s="1"/>
      <c r="H8" s="14"/>
      <c r="I8" s="14"/>
      <c r="J8" s="14"/>
    </row>
    <row r="10" spans="1:13" ht="15" x14ac:dyDescent="0.2">
      <c r="A10" s="1" t="s">
        <v>4</v>
      </c>
      <c r="J10" s="15" t="s">
        <v>64</v>
      </c>
      <c r="K10">
        <v>5</v>
      </c>
      <c r="L10">
        <v>2415</v>
      </c>
      <c r="M10" s="13">
        <f>K10*L10</f>
        <v>12075</v>
      </c>
    </row>
    <row r="11" spans="1:13" x14ac:dyDescent="0.2">
      <c r="J11" s="15" t="s">
        <v>65</v>
      </c>
      <c r="K11">
        <v>4</v>
      </c>
      <c r="L11">
        <v>2415</v>
      </c>
      <c r="M11" s="13">
        <f>K11*L11</f>
        <v>9660</v>
      </c>
    </row>
    <row r="12" spans="1:13" ht="15.75" thickBot="1" x14ac:dyDescent="0.25">
      <c r="A12" s="26" t="s">
        <v>5</v>
      </c>
      <c r="B12" s="28" t="s">
        <v>6</v>
      </c>
      <c r="C12" s="30" t="s">
        <v>7</v>
      </c>
      <c r="D12" s="32" t="s">
        <v>8</v>
      </c>
      <c r="E12" s="34" t="s">
        <v>9</v>
      </c>
      <c r="F12" s="2" t="s">
        <v>10</v>
      </c>
    </row>
    <row r="13" spans="1:13" ht="15.75" thickBot="1" x14ac:dyDescent="0.25">
      <c r="A13" s="27"/>
      <c r="B13" s="29"/>
      <c r="C13" s="31"/>
      <c r="D13" s="33"/>
      <c r="E13" s="35"/>
      <c r="F13" s="2" t="s">
        <v>11</v>
      </c>
    </row>
    <row r="14" spans="1:13" ht="29.25" customHeight="1" thickBot="1" x14ac:dyDescent="0.25">
      <c r="A14" s="10" t="s">
        <v>12</v>
      </c>
      <c r="B14" s="3" t="s">
        <v>13</v>
      </c>
      <c r="C14" s="9" t="s">
        <v>14</v>
      </c>
      <c r="D14" s="10" t="s">
        <v>15</v>
      </c>
      <c r="E14" s="10">
        <v>3.85</v>
      </c>
      <c r="F14" s="11">
        <f>ROUNDUP((E14*2415),0)</f>
        <v>9298</v>
      </c>
      <c r="G14">
        <v>9177</v>
      </c>
      <c r="H14" s="13">
        <f>F14-G14</f>
        <v>121</v>
      </c>
    </row>
    <row r="15" spans="1:13" ht="15.75" thickBot="1" x14ac:dyDescent="0.25">
      <c r="A15" s="2" t="s">
        <v>16</v>
      </c>
      <c r="B15" s="16" t="s">
        <v>66</v>
      </c>
      <c r="C15" s="9" t="s">
        <v>14</v>
      </c>
      <c r="D15" s="2" t="s">
        <v>15</v>
      </c>
      <c r="E15" s="2">
        <v>3.5</v>
      </c>
      <c r="F15" s="11">
        <f>ROUNDUP((E15*2415),0)</f>
        <v>8453</v>
      </c>
      <c r="G15">
        <v>8073</v>
      </c>
      <c r="H15" s="13">
        <f t="shared" ref="H15:H22" si="0">F15-G15</f>
        <v>380</v>
      </c>
    </row>
    <row r="16" spans="1:13" ht="15.75" thickBot="1" x14ac:dyDescent="0.25">
      <c r="A16" s="2" t="s">
        <v>17</v>
      </c>
      <c r="B16" s="4" t="s">
        <v>18</v>
      </c>
      <c r="C16" s="4" t="s">
        <v>19</v>
      </c>
      <c r="D16" s="2" t="s">
        <v>15</v>
      </c>
      <c r="E16" s="17">
        <v>2.4300000000000002</v>
      </c>
      <c r="F16" s="11">
        <f t="shared" ref="F16:F22" si="1">ROUNDUP((E16*2415),0)</f>
        <v>5869</v>
      </c>
      <c r="G16">
        <v>5244</v>
      </c>
      <c r="H16" s="13">
        <f t="shared" si="0"/>
        <v>625</v>
      </c>
    </row>
    <row r="17" spans="1:10" ht="15.75" thickBot="1" x14ac:dyDescent="0.25">
      <c r="A17" s="2" t="s">
        <v>20</v>
      </c>
      <c r="B17" s="4" t="s">
        <v>21</v>
      </c>
      <c r="C17" s="4" t="s">
        <v>22</v>
      </c>
      <c r="D17" s="2" t="s">
        <v>15</v>
      </c>
      <c r="E17" s="17">
        <v>2.78</v>
      </c>
      <c r="F17" s="11">
        <f t="shared" si="1"/>
        <v>6714</v>
      </c>
      <c r="G17">
        <v>6095</v>
      </c>
      <c r="H17" s="13">
        <f t="shared" si="0"/>
        <v>619</v>
      </c>
    </row>
    <row r="18" spans="1:10" ht="15.75" thickBot="1" x14ac:dyDescent="0.25">
      <c r="A18" s="2" t="s">
        <v>23</v>
      </c>
      <c r="B18" s="19" t="s">
        <v>68</v>
      </c>
      <c r="C18" s="19" t="s">
        <v>69</v>
      </c>
      <c r="D18" s="2" t="s">
        <v>15</v>
      </c>
      <c r="E18" s="17">
        <v>2.23</v>
      </c>
      <c r="F18" s="11">
        <f t="shared" si="1"/>
        <v>5386</v>
      </c>
      <c r="G18">
        <v>4301</v>
      </c>
      <c r="H18" s="13">
        <f t="shared" si="0"/>
        <v>1085</v>
      </c>
    </row>
    <row r="19" spans="1:10" ht="15.75" thickBot="1" x14ac:dyDescent="0.25">
      <c r="A19" s="36" t="s">
        <v>25</v>
      </c>
      <c r="B19" s="28" t="s">
        <v>26</v>
      </c>
      <c r="C19" s="4" t="s">
        <v>22</v>
      </c>
      <c r="D19" s="2" t="s">
        <v>15</v>
      </c>
      <c r="E19" s="17">
        <v>2.64</v>
      </c>
      <c r="F19" s="11">
        <f t="shared" si="1"/>
        <v>6376</v>
      </c>
      <c r="G19">
        <v>5773</v>
      </c>
      <c r="H19" s="13">
        <f t="shared" si="0"/>
        <v>603</v>
      </c>
    </row>
    <row r="20" spans="1:10" ht="15.75" thickBot="1" x14ac:dyDescent="0.25">
      <c r="A20" s="37"/>
      <c r="B20" s="39"/>
      <c r="C20" s="4" t="s">
        <v>19</v>
      </c>
      <c r="D20" s="2" t="s">
        <v>15</v>
      </c>
      <c r="E20" s="17">
        <v>2.4300000000000002</v>
      </c>
      <c r="F20" s="11">
        <f t="shared" si="1"/>
        <v>5869</v>
      </c>
      <c r="G20">
        <v>5313</v>
      </c>
      <c r="H20" s="13">
        <f t="shared" si="0"/>
        <v>556</v>
      </c>
    </row>
    <row r="21" spans="1:10" ht="15.75" thickBot="1" x14ac:dyDescent="0.25">
      <c r="A21" s="37"/>
      <c r="B21" s="39"/>
      <c r="C21" s="4" t="s">
        <v>27</v>
      </c>
      <c r="D21" s="2" t="s">
        <v>15</v>
      </c>
      <c r="E21" s="17">
        <v>2.23</v>
      </c>
      <c r="F21" s="11">
        <f t="shared" si="1"/>
        <v>5386</v>
      </c>
      <c r="G21">
        <v>4876</v>
      </c>
      <c r="H21" s="13">
        <f t="shared" si="0"/>
        <v>510</v>
      </c>
    </row>
    <row r="22" spans="1:10" ht="15.75" thickBot="1" x14ac:dyDescent="0.25">
      <c r="A22" s="38"/>
      <c r="B22" s="29"/>
      <c r="C22" s="4" t="s">
        <v>24</v>
      </c>
      <c r="D22" s="2" t="s">
        <v>15</v>
      </c>
      <c r="E22" s="17">
        <v>1.96</v>
      </c>
      <c r="F22" s="11">
        <f t="shared" si="1"/>
        <v>4734</v>
      </c>
      <c r="G22">
        <v>4301</v>
      </c>
      <c r="H22" s="13">
        <f t="shared" si="0"/>
        <v>433</v>
      </c>
    </row>
    <row r="24" spans="1:10" ht="15" x14ac:dyDescent="0.2">
      <c r="A24" s="1" t="s">
        <v>28</v>
      </c>
    </row>
    <row r="26" spans="1:10" ht="31.5" customHeight="1" x14ac:dyDescent="0.2">
      <c r="A26" s="40" t="s">
        <v>57</v>
      </c>
      <c r="B26" s="40"/>
      <c r="C26" s="40"/>
      <c r="D26" s="40"/>
      <c r="E26" s="40"/>
      <c r="F26" s="40"/>
      <c r="G26" s="6"/>
      <c r="H26" s="6"/>
      <c r="I26" s="6"/>
      <c r="J26" s="6"/>
    </row>
    <row r="27" spans="1:10" ht="135.75" customHeight="1" x14ac:dyDescent="0.2">
      <c r="A27" s="40" t="s">
        <v>63</v>
      </c>
      <c r="B27" s="40"/>
      <c r="C27" s="40"/>
      <c r="D27" s="40"/>
      <c r="E27" s="40"/>
      <c r="F27" s="40"/>
      <c r="G27" s="6"/>
      <c r="H27" s="6"/>
      <c r="I27" s="6"/>
      <c r="J27" s="6"/>
    </row>
    <row r="29" spans="1:10" ht="15" x14ac:dyDescent="0.2">
      <c r="A29" s="1" t="s">
        <v>0</v>
      </c>
    </row>
    <row r="30" spans="1:10" ht="15" x14ac:dyDescent="0.2">
      <c r="A30" s="1" t="s">
        <v>1</v>
      </c>
    </row>
    <row r="31" spans="1:10" ht="15" x14ac:dyDescent="0.2">
      <c r="A31" s="1" t="s">
        <v>29</v>
      </c>
    </row>
    <row r="32" spans="1:10" ht="15" x14ac:dyDescent="0.2">
      <c r="A32" s="1" t="s">
        <v>3</v>
      </c>
    </row>
    <row r="34" spans="1:8" ht="15" x14ac:dyDescent="0.2">
      <c r="A34" s="24" t="s">
        <v>72</v>
      </c>
      <c r="B34" s="25"/>
      <c r="C34" s="25"/>
      <c r="D34" s="25"/>
      <c r="E34" s="25"/>
      <c r="F34" s="25"/>
    </row>
    <row r="35" spans="1:8" ht="15" x14ac:dyDescent="0.2">
      <c r="A35" s="25" t="s">
        <v>59</v>
      </c>
      <c r="B35" s="25"/>
      <c r="C35" s="25"/>
      <c r="D35" s="25"/>
      <c r="E35" s="25"/>
      <c r="F35" s="25"/>
    </row>
    <row r="36" spans="1:8" ht="15" x14ac:dyDescent="0.2">
      <c r="A36" s="24" t="s">
        <v>67</v>
      </c>
      <c r="B36" s="25"/>
      <c r="C36" s="25"/>
      <c r="D36" s="25"/>
      <c r="E36" s="25"/>
      <c r="F36" s="25"/>
    </row>
    <row r="38" spans="1:8" ht="15" x14ac:dyDescent="0.2">
      <c r="A38" s="1" t="s">
        <v>30</v>
      </c>
    </row>
    <row r="39" spans="1:8" ht="13.5" thickBot="1" x14ac:dyDescent="0.25"/>
    <row r="40" spans="1:8" ht="15.75" thickBot="1" x14ac:dyDescent="0.25">
      <c r="A40" s="41" t="s">
        <v>5</v>
      </c>
      <c r="B40" s="43" t="s">
        <v>31</v>
      </c>
      <c r="C40" s="34" t="s">
        <v>32</v>
      </c>
      <c r="D40" s="32" t="s">
        <v>8</v>
      </c>
      <c r="E40" s="34" t="s">
        <v>9</v>
      </c>
      <c r="F40" s="5" t="s">
        <v>10</v>
      </c>
    </row>
    <row r="41" spans="1:8" ht="15.75" thickBot="1" x14ac:dyDescent="0.25">
      <c r="A41" s="42"/>
      <c r="B41" s="44"/>
      <c r="C41" s="35"/>
      <c r="D41" s="33"/>
      <c r="E41" s="35"/>
      <c r="F41" s="2" t="s">
        <v>11</v>
      </c>
    </row>
    <row r="42" spans="1:8" ht="30" customHeight="1" thickBot="1" x14ac:dyDescent="0.25">
      <c r="A42" s="10" t="s">
        <v>12</v>
      </c>
      <c r="B42" s="3" t="s">
        <v>33</v>
      </c>
      <c r="C42" s="10" t="s">
        <v>34</v>
      </c>
      <c r="D42" s="10" t="s">
        <v>15</v>
      </c>
      <c r="E42" s="10">
        <v>2.31</v>
      </c>
      <c r="F42" s="11">
        <f>ROUNDUP((E42*2415),0)</f>
        <v>5579</v>
      </c>
      <c r="G42">
        <v>5060</v>
      </c>
      <c r="H42" s="13">
        <f>F42-G42</f>
        <v>519</v>
      </c>
    </row>
    <row r="43" spans="1:8" ht="20.25" customHeight="1" thickBot="1" x14ac:dyDescent="0.25">
      <c r="A43" s="10" t="s">
        <v>16</v>
      </c>
      <c r="B43" s="3" t="s">
        <v>35</v>
      </c>
      <c r="C43" s="10" t="s">
        <v>36</v>
      </c>
      <c r="D43" s="10" t="s">
        <v>15</v>
      </c>
      <c r="E43" s="10">
        <v>2.23</v>
      </c>
      <c r="F43" s="11">
        <f t="shared" ref="F43:F52" si="2">ROUNDUP((E43*2415),0)</f>
        <v>5386</v>
      </c>
      <c r="G43">
        <v>4876</v>
      </c>
      <c r="H43" s="13">
        <f t="shared" ref="H43:H52" si="3">F43-G43</f>
        <v>510</v>
      </c>
    </row>
    <row r="44" spans="1:8" ht="16.5" customHeight="1" thickBot="1" x14ac:dyDescent="0.25">
      <c r="A44" s="10" t="s">
        <v>17</v>
      </c>
      <c r="B44" s="3" t="s">
        <v>35</v>
      </c>
      <c r="C44" s="10" t="s">
        <v>24</v>
      </c>
      <c r="D44" s="10" t="s">
        <v>15</v>
      </c>
      <c r="E44" s="10">
        <v>2.08</v>
      </c>
      <c r="F44" s="11">
        <f t="shared" si="2"/>
        <v>5024</v>
      </c>
      <c r="G44">
        <v>4554</v>
      </c>
      <c r="H44" s="13">
        <f t="shared" si="3"/>
        <v>470</v>
      </c>
    </row>
    <row r="45" spans="1:8" ht="15.75" thickBot="1" x14ac:dyDescent="0.25">
      <c r="A45" s="10" t="s">
        <v>20</v>
      </c>
      <c r="B45" s="4" t="s">
        <v>37</v>
      </c>
      <c r="C45" s="10" t="s">
        <v>38</v>
      </c>
      <c r="D45" s="10" t="s">
        <v>39</v>
      </c>
      <c r="E45" s="10">
        <v>2.19</v>
      </c>
      <c r="F45" s="11">
        <f t="shared" si="2"/>
        <v>5289</v>
      </c>
      <c r="G45">
        <v>4807</v>
      </c>
      <c r="H45" s="13">
        <f t="shared" si="3"/>
        <v>482</v>
      </c>
    </row>
    <row r="46" spans="1:8" ht="15.75" thickBot="1" x14ac:dyDescent="0.25">
      <c r="A46" s="10" t="s">
        <v>23</v>
      </c>
      <c r="B46" s="4" t="s">
        <v>37</v>
      </c>
      <c r="C46" s="10" t="s">
        <v>40</v>
      </c>
      <c r="D46" s="10" t="s">
        <v>39</v>
      </c>
      <c r="E46" s="10">
        <v>2.0299999999999998</v>
      </c>
      <c r="F46" s="11">
        <f t="shared" si="2"/>
        <v>4903</v>
      </c>
      <c r="G46">
        <v>4439</v>
      </c>
      <c r="H46" s="13">
        <f t="shared" si="3"/>
        <v>464</v>
      </c>
    </row>
    <row r="47" spans="1:8" ht="15.75" thickBot="1" x14ac:dyDescent="0.25">
      <c r="A47" s="10" t="s">
        <v>25</v>
      </c>
      <c r="B47" s="4" t="s">
        <v>41</v>
      </c>
      <c r="C47" s="10" t="s">
        <v>42</v>
      </c>
      <c r="D47" s="10" t="s">
        <v>43</v>
      </c>
      <c r="E47" s="20">
        <v>1.67</v>
      </c>
      <c r="F47" s="21">
        <f t="shared" si="2"/>
        <v>4034</v>
      </c>
      <c r="G47">
        <v>3496</v>
      </c>
      <c r="H47" s="13">
        <f t="shared" si="3"/>
        <v>538</v>
      </c>
    </row>
    <row r="48" spans="1:8" ht="15.75" thickBot="1" x14ac:dyDescent="0.25">
      <c r="A48" s="10" t="s">
        <v>44</v>
      </c>
      <c r="B48" s="4" t="s">
        <v>45</v>
      </c>
      <c r="C48" s="10" t="s">
        <v>46</v>
      </c>
      <c r="D48" s="10" t="s">
        <v>43</v>
      </c>
      <c r="E48" s="20">
        <v>1.6</v>
      </c>
      <c r="F48" s="21">
        <f t="shared" si="2"/>
        <v>3864</v>
      </c>
      <c r="G48">
        <v>3335</v>
      </c>
      <c r="H48" s="13">
        <f t="shared" si="3"/>
        <v>529</v>
      </c>
    </row>
    <row r="49" spans="1:8" ht="15.75" thickBot="1" x14ac:dyDescent="0.25">
      <c r="A49" s="10" t="s">
        <v>47</v>
      </c>
      <c r="B49" s="4" t="s">
        <v>48</v>
      </c>
      <c r="C49" s="10" t="s">
        <v>46</v>
      </c>
      <c r="D49" s="10" t="s">
        <v>43</v>
      </c>
      <c r="E49" s="20">
        <v>1.79</v>
      </c>
      <c r="F49" s="21">
        <f t="shared" si="2"/>
        <v>4323</v>
      </c>
      <c r="G49">
        <v>3749</v>
      </c>
      <c r="H49" s="13">
        <f t="shared" si="3"/>
        <v>574</v>
      </c>
    </row>
    <row r="50" spans="1:8" ht="29.25" customHeight="1" thickBot="1" x14ac:dyDescent="0.25">
      <c r="A50" s="10" t="s">
        <v>49</v>
      </c>
      <c r="B50" s="3" t="s">
        <v>50</v>
      </c>
      <c r="C50" s="10" t="s">
        <v>51</v>
      </c>
      <c r="D50" s="10" t="s">
        <v>15</v>
      </c>
      <c r="E50" s="10">
        <v>2.5099999999999998</v>
      </c>
      <c r="F50" s="11">
        <f t="shared" si="2"/>
        <v>6062</v>
      </c>
      <c r="G50">
        <v>5497</v>
      </c>
      <c r="H50" s="13">
        <f t="shared" si="3"/>
        <v>565</v>
      </c>
    </row>
    <row r="51" spans="1:8" ht="15.75" thickBot="1" x14ac:dyDescent="0.25">
      <c r="A51" s="10" t="s">
        <v>52</v>
      </c>
      <c r="B51" s="19" t="s">
        <v>70</v>
      </c>
      <c r="C51" s="10" t="s">
        <v>46</v>
      </c>
      <c r="D51" s="22" t="s">
        <v>71</v>
      </c>
      <c r="E51" s="20">
        <v>2.0299999999999998</v>
      </c>
      <c r="F51" s="21">
        <f t="shared" si="2"/>
        <v>4903</v>
      </c>
      <c r="G51">
        <v>3335</v>
      </c>
      <c r="H51" s="13">
        <f t="shared" si="3"/>
        <v>1568</v>
      </c>
    </row>
    <row r="52" spans="1:8" ht="15.75" thickBot="1" x14ac:dyDescent="0.25">
      <c r="A52" s="10" t="s">
        <v>53</v>
      </c>
      <c r="B52" s="4" t="s">
        <v>54</v>
      </c>
      <c r="C52" s="10" t="s">
        <v>55</v>
      </c>
      <c r="D52" s="10" t="s">
        <v>39</v>
      </c>
      <c r="E52" s="10">
        <v>2.0299999999999998</v>
      </c>
      <c r="F52" s="11">
        <f t="shared" si="2"/>
        <v>4903</v>
      </c>
      <c r="G52">
        <v>3841</v>
      </c>
      <c r="H52" s="13">
        <f t="shared" si="3"/>
        <v>1062</v>
      </c>
    </row>
    <row r="53" spans="1:8" x14ac:dyDescent="0.2">
      <c r="D53" s="23"/>
      <c r="E53" s="15" t="s">
        <v>74</v>
      </c>
    </row>
    <row r="54" spans="1:8" x14ac:dyDescent="0.2">
      <c r="A54" s="1"/>
      <c r="B54" s="18"/>
    </row>
    <row r="56" spans="1:8" ht="135" customHeight="1" x14ac:dyDescent="0.2">
      <c r="A56" s="47" t="s">
        <v>62</v>
      </c>
      <c r="B56" s="40"/>
      <c r="C56" s="40"/>
      <c r="D56" s="40"/>
      <c r="E56" s="40"/>
      <c r="F56" s="40"/>
    </row>
    <row r="58" spans="1:8" ht="15" x14ac:dyDescent="0.2">
      <c r="A58" s="25" t="s">
        <v>56</v>
      </c>
      <c r="B58" s="25"/>
      <c r="D58" s="45" t="s">
        <v>60</v>
      </c>
      <c r="E58" s="46"/>
      <c r="F58" s="46"/>
    </row>
    <row r="59" spans="1:8" x14ac:dyDescent="0.2">
      <c r="A59" s="25"/>
      <c r="B59" s="25"/>
      <c r="D59" s="45" t="s">
        <v>61</v>
      </c>
      <c r="E59" s="46"/>
      <c r="F59" s="46"/>
    </row>
    <row r="60" spans="1:8" x14ac:dyDescent="0.2">
      <c r="A60" s="8"/>
      <c r="B60" s="8"/>
    </row>
    <row r="61" spans="1:8" x14ac:dyDescent="0.2">
      <c r="A61" s="7"/>
      <c r="B61" s="8"/>
    </row>
    <row r="62" spans="1:8" ht="15" x14ac:dyDescent="0.2">
      <c r="A62" s="12"/>
      <c r="B62" s="8"/>
    </row>
  </sheetData>
  <mergeCells count="25">
    <mergeCell ref="D59:F59"/>
    <mergeCell ref="A58:B58"/>
    <mergeCell ref="A59:B59"/>
    <mergeCell ref="A56:F56"/>
    <mergeCell ref="A26:F26"/>
    <mergeCell ref="A34:F34"/>
    <mergeCell ref="A35:F35"/>
    <mergeCell ref="A36:F36"/>
    <mergeCell ref="D58:F58"/>
    <mergeCell ref="A19:A22"/>
    <mergeCell ref="B19:B22"/>
    <mergeCell ref="A27:F27"/>
    <mergeCell ref="A40:A41"/>
    <mergeCell ref="B40:B41"/>
    <mergeCell ref="C40:C41"/>
    <mergeCell ref="D40:D41"/>
    <mergeCell ref="E40:E41"/>
    <mergeCell ref="A6:F6"/>
    <mergeCell ref="A7:F7"/>
    <mergeCell ref="A8:F8"/>
    <mergeCell ref="A12:A13"/>
    <mergeCell ref="B12:B13"/>
    <mergeCell ref="C12:C13"/>
    <mergeCell ref="D12:D13"/>
    <mergeCell ref="E12:E13"/>
  </mergeCells>
  <pageMargins left="0.7" right="0.7" top="0.75" bottom="0.75" header="0.3" footer="0.3"/>
  <pageSetup paperSize="9" scale="113" orientation="portrait" r:id="rId1"/>
  <rowBreaks count="1" manualBreakCount="1">
    <brk id="2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vt:i4>
      </vt:variant>
      <vt:variant>
        <vt:lpstr>Zone denumite</vt:lpstr>
      </vt:variant>
      <vt:variant>
        <vt:i4>1</vt:i4>
      </vt:variant>
    </vt:vector>
  </HeadingPairs>
  <TitlesOfParts>
    <vt:vector size="2" baseType="lpstr">
      <vt:lpstr>ok</vt:lpstr>
      <vt:lpstr>ok!Zona_de_imprimat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Word - proiect salarii 2022</dc:title>
  <dc:subject/>
  <dc:creator>Primaria</dc:creator>
  <cp:keywords/>
  <cp:lastModifiedBy>URMARIRE MACEA</cp:lastModifiedBy>
  <cp:lastPrinted>2024-01-22T13:54:02Z</cp:lastPrinted>
  <dcterms:modified xsi:type="dcterms:W3CDTF">2024-01-22T14:09:23Z</dcterms:modified>
</cp:coreProperties>
</file>