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39CB715F-EB0E-40ED-8BD7-EF733341647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5" r:id="rId2"/>
    <sheet name="Dezvoltare" sheetId="6" r:id="rId3"/>
  </sheets>
  <calcPr calcId="181029"/>
</workbook>
</file>

<file path=xl/calcChain.xml><?xml version="1.0" encoding="utf-8"?>
<calcChain xmlns="http://schemas.openxmlformats.org/spreadsheetml/2006/main">
  <c r="F12" i="6" l="1"/>
  <c r="E12" i="6"/>
  <c r="F11" i="6"/>
  <c r="E7" i="6"/>
  <c r="D4" i="6"/>
  <c r="F19" i="2"/>
  <c r="E19" i="2"/>
  <c r="E18" i="2"/>
  <c r="F18" i="2"/>
  <c r="E17" i="2"/>
  <c r="E12" i="2"/>
  <c r="E13" i="2"/>
  <c r="E14" i="2"/>
  <c r="E15" i="2"/>
  <c r="E11" i="2"/>
  <c r="E16" i="2" s="1"/>
  <c r="E8" i="2"/>
  <c r="D6" i="2"/>
  <c r="D7" i="2"/>
  <c r="D5" i="2"/>
  <c r="F5" i="2" s="1"/>
  <c r="D4" i="2"/>
  <c r="D8" i="2" s="1"/>
  <c r="E10" i="6"/>
  <c r="E11" i="6" s="1"/>
  <c r="D6" i="6"/>
  <c r="D5" i="6"/>
  <c r="E9" i="5"/>
  <c r="E10" i="5"/>
  <c r="E11" i="5"/>
  <c r="E12" i="5"/>
  <c r="E8" i="5"/>
  <c r="E13" i="5" s="1"/>
  <c r="E14" i="5" s="1"/>
  <c r="E5" i="5"/>
  <c r="D4" i="5"/>
  <c r="D5" i="5" s="1"/>
  <c r="F6" i="2"/>
  <c r="F6" i="6"/>
  <c r="F5" i="6"/>
  <c r="F13" i="5"/>
  <c r="F14" i="5" s="1"/>
  <c r="G12" i="5"/>
  <c r="G11" i="5"/>
  <c r="G10" i="5"/>
  <c r="G9" i="5"/>
  <c r="G8" i="5"/>
  <c r="F4" i="5"/>
  <c r="F16" i="2"/>
  <c r="G12" i="2"/>
  <c r="G13" i="2"/>
  <c r="G14" i="2"/>
  <c r="G15" i="2"/>
  <c r="G11" i="2"/>
  <c r="F7" i="2"/>
  <c r="F4" i="2"/>
  <c r="D7" i="6" l="1"/>
  <c r="F4" i="6"/>
  <c r="G17" i="2"/>
  <c r="G10" i="6"/>
</calcChain>
</file>

<file path=xl/sharedStrings.xml><?xml version="1.0" encoding="utf-8"?>
<sst xmlns="http://schemas.openxmlformats.org/spreadsheetml/2006/main" count="105" uniqueCount="44">
  <si>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</si>
  <si>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</si>
  <si>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</si>
  <si>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</si>
  <si>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</si>
  <si>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</si>
  <si>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</si>
  <si>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</si>
  <si>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</si>
  <si>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</si>
  <si>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</si>
  <si>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</si>
  <si>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</si>
  <si>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</si>
  <si>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</si>
  <si>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</si>
  <si>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>Nicoleta MIHALCEA</t>
  </si>
  <si>
    <t xml:space="preserve">Anexa 2 </t>
  </si>
  <si>
    <t>Total 66 02</t>
  </si>
  <si>
    <t>Servicii de sanatate publica-Salarii de baza</t>
  </si>
  <si>
    <t>TRIM I</t>
  </si>
  <si>
    <t>Servicii de sanatate publica-Sporuri pentru conditii de munca</t>
  </si>
  <si>
    <t>Servicii de sanatate publica-Alte sporuri</t>
  </si>
  <si>
    <t>Servicii de sanatate publicaIndemnizatie de hrana</t>
  </si>
  <si>
    <t>Servicii de sanatate publica-Contributie asiguratorie pentru munca</t>
  </si>
  <si>
    <t>Servicii de sanatate publica-Indemnizatie de hrana</t>
  </si>
  <si>
    <t>Adrian STANCIU</t>
  </si>
  <si>
    <t>42.02.41</t>
  </si>
  <si>
    <t>43.02.31</t>
  </si>
  <si>
    <t>48.02.04.01</t>
  </si>
  <si>
    <t>Subventii de la bugetul de stat pentru finantarea sanatatii</t>
  </si>
  <si>
    <t>Sume alocate din bugetul AFIR,pentru sustinerea proiectelor din PNDR 2014-2020</t>
  </si>
  <si>
    <t>Sume primite in contul platilor efectuate in anul curent</t>
  </si>
  <si>
    <t>42.02.87</t>
  </si>
  <si>
    <t>Subventii de la bugetul de stat catre bugetele locale pentru Programul national de investitii "Anghel Saligny"</t>
  </si>
  <si>
    <t>Strazi-Constructii</t>
  </si>
  <si>
    <t>Total  84 02</t>
  </si>
  <si>
    <t>Total 84 02</t>
  </si>
  <si>
    <t>Anexa 3</t>
  </si>
  <si>
    <t>la HCL nr.      /27 .03.2024</t>
  </si>
  <si>
    <t>Secretar general al comunei I.L.Caragiale</t>
  </si>
  <si>
    <t>la HCL nr.     /27 .03.2024</t>
  </si>
  <si>
    <t>Secretar general al Comunei I.L.Caragiale</t>
  </si>
  <si>
    <t xml:space="preserve">                  Nicoleta MIHALCEA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</si>
</sst>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8" fillId="0" borderId="1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top" wrapText="1"/>
    </xf>
    <xf numFmtId="0" fontId="20" fillId="0" borderId="1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view="pageBreakPreview" topLeftCell="A7" zoomScale="60" workbookViewId="0">
      <selection activeCell="E22" sqref="E22:F22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7"/>
      <c r="B1" s="7"/>
      <c r="C1" s="7"/>
      <c r="D1" s="27" t="s">
        <v>13</v>
      </c>
      <c r="E1" s="8" t="s">
        <v>39</v>
      </c>
      <c r="F1" s="8"/>
    </row>
    <row r="2" spans="1:8" ht="23.25" x14ac:dyDescent="0.35">
      <c r="A2" s="7"/>
      <c r="B2" s="7"/>
      <c r="C2" s="7"/>
      <c r="D2" s="7"/>
      <c r="E2" s="7"/>
      <c r="F2" s="9" t="s">
        <v>9</v>
      </c>
      <c r="G2" s="8"/>
      <c r="H2" s="1"/>
    </row>
    <row r="3" spans="1:8" ht="45" x14ac:dyDescent="0.25">
      <c r="A3" s="10" t="s">
        <v>6</v>
      </c>
      <c r="B3" s="10" t="s">
        <v>1</v>
      </c>
      <c r="C3" s="10" t="s">
        <v>7</v>
      </c>
      <c r="D3" s="10" t="s">
        <v>8</v>
      </c>
      <c r="E3" s="10" t="s">
        <v>20</v>
      </c>
      <c r="F3" s="10" t="s">
        <v>3</v>
      </c>
      <c r="G3" s="21"/>
    </row>
    <row r="4" spans="1:8" ht="96" customHeight="1" x14ac:dyDescent="0.35">
      <c r="A4" s="31" t="s">
        <v>27</v>
      </c>
      <c r="B4" s="32" t="s">
        <v>30</v>
      </c>
      <c r="C4" s="29">
        <v>12.3</v>
      </c>
      <c r="D4" s="29">
        <f>E4</f>
        <v>6.3</v>
      </c>
      <c r="E4" s="29">
        <v>6.3</v>
      </c>
      <c r="F4" s="29">
        <f>C4+D4</f>
        <v>18.600000000000001</v>
      </c>
      <c r="G4" s="28"/>
    </row>
    <row r="5" spans="1:8" ht="163.5" customHeight="1" x14ac:dyDescent="0.35">
      <c r="A5" s="31" t="s">
        <v>33</v>
      </c>
      <c r="B5" s="32" t="s">
        <v>34</v>
      </c>
      <c r="C5" s="29">
        <v>616</v>
      </c>
      <c r="D5" s="29">
        <f>E5</f>
        <v>300</v>
      </c>
      <c r="E5" s="29">
        <v>300</v>
      </c>
      <c r="F5" s="29">
        <f>C5+D5</f>
        <v>916</v>
      </c>
      <c r="G5" s="28"/>
    </row>
    <row r="6" spans="1:8" ht="144" customHeight="1" x14ac:dyDescent="0.35">
      <c r="A6" s="31" t="s">
        <v>28</v>
      </c>
      <c r="B6" s="32" t="s">
        <v>31</v>
      </c>
      <c r="C6" s="29">
        <v>0</v>
      </c>
      <c r="D6" s="29">
        <f t="shared" ref="D6:D7" si="0">E6</f>
        <v>32.4</v>
      </c>
      <c r="E6" s="29">
        <v>32.4</v>
      </c>
      <c r="F6" s="29">
        <f>C6+D6</f>
        <v>32.4</v>
      </c>
      <c r="G6" s="28"/>
    </row>
    <row r="7" spans="1:8" ht="93" x14ac:dyDescent="0.35">
      <c r="A7" s="31" t="s">
        <v>29</v>
      </c>
      <c r="B7" s="32" t="s">
        <v>32</v>
      </c>
      <c r="C7" s="29">
        <v>0</v>
      </c>
      <c r="D7" s="29">
        <f t="shared" si="0"/>
        <v>97.6</v>
      </c>
      <c r="E7" s="29">
        <v>97.6</v>
      </c>
      <c r="F7" s="29">
        <f>C7+D7</f>
        <v>97.6</v>
      </c>
      <c r="G7" s="28"/>
    </row>
    <row r="8" spans="1:8" ht="23.25" x14ac:dyDescent="0.25">
      <c r="A8" s="59" t="s">
        <v>4</v>
      </c>
      <c r="B8" s="59"/>
      <c r="C8" s="10"/>
      <c r="D8" s="24">
        <f>D4+D5+D6+D7</f>
        <v>436.29999999999995</v>
      </c>
      <c r="E8" s="24">
        <f>E4+E5+E6+E7</f>
        <v>436.29999999999995</v>
      </c>
      <c r="F8" s="11"/>
      <c r="G8" s="9"/>
    </row>
    <row r="9" spans="1:8" ht="23.25" x14ac:dyDescent="0.35">
      <c r="A9" s="19"/>
      <c r="B9" s="19"/>
      <c r="C9" s="7"/>
      <c r="D9" s="7"/>
      <c r="E9" s="7"/>
      <c r="F9" s="7"/>
      <c r="G9" s="7" t="s">
        <v>9</v>
      </c>
    </row>
    <row r="10" spans="1:8" s="18" customFormat="1" ht="45" x14ac:dyDescent="0.25">
      <c r="A10" s="16" t="s">
        <v>0</v>
      </c>
      <c r="B10" s="16"/>
      <c r="C10" s="16" t="s">
        <v>1</v>
      </c>
      <c r="D10" s="17" t="s">
        <v>2</v>
      </c>
      <c r="E10" s="17" t="s">
        <v>5</v>
      </c>
      <c r="F10" s="17" t="s">
        <v>20</v>
      </c>
      <c r="G10" s="17" t="s">
        <v>3</v>
      </c>
    </row>
    <row r="11" spans="1:8" s="18" customFormat="1" ht="46.5" x14ac:dyDescent="0.25">
      <c r="A11" s="22">
        <v>660208</v>
      </c>
      <c r="B11" s="22">
        <v>100101</v>
      </c>
      <c r="C11" s="23" t="s">
        <v>19</v>
      </c>
      <c r="D11" s="23">
        <v>65.3</v>
      </c>
      <c r="E11" s="23">
        <f>F11</f>
        <v>5</v>
      </c>
      <c r="F11" s="23">
        <v>5</v>
      </c>
      <c r="G11" s="23">
        <f>D11+E11</f>
        <v>70.3</v>
      </c>
    </row>
    <row r="12" spans="1:8" s="18" customFormat="1" ht="69.75" x14ac:dyDescent="0.25">
      <c r="A12" s="22">
        <v>660208</v>
      </c>
      <c r="B12" s="22">
        <v>100105</v>
      </c>
      <c r="C12" s="23" t="s">
        <v>21</v>
      </c>
      <c r="D12" s="23">
        <v>4.5999999999999996</v>
      </c>
      <c r="E12" s="23">
        <f t="shared" ref="E12:E15" si="1">F12</f>
        <v>0.3</v>
      </c>
      <c r="F12" s="23">
        <v>0.3</v>
      </c>
      <c r="G12" s="23">
        <f>D12+E12</f>
        <v>4.8999999999999995</v>
      </c>
    </row>
    <row r="13" spans="1:8" s="18" customFormat="1" ht="46.5" x14ac:dyDescent="0.25">
      <c r="A13" s="22">
        <v>660208</v>
      </c>
      <c r="B13" s="22">
        <v>100106</v>
      </c>
      <c r="C13" s="23" t="s">
        <v>22</v>
      </c>
      <c r="D13" s="23">
        <v>6.5</v>
      </c>
      <c r="E13" s="23">
        <f t="shared" si="1"/>
        <v>0.5</v>
      </c>
      <c r="F13" s="23">
        <v>0.5</v>
      </c>
      <c r="G13" s="23">
        <f>D13+E13</f>
        <v>7</v>
      </c>
    </row>
    <row r="14" spans="1:8" s="18" customFormat="1" ht="69.75" x14ac:dyDescent="0.25">
      <c r="A14" s="22">
        <v>660208</v>
      </c>
      <c r="B14" s="22">
        <v>100117</v>
      </c>
      <c r="C14" s="23" t="s">
        <v>23</v>
      </c>
      <c r="D14" s="23">
        <v>5.7</v>
      </c>
      <c r="E14" s="23">
        <f t="shared" si="1"/>
        <v>0.3</v>
      </c>
      <c r="F14" s="23">
        <v>0.3</v>
      </c>
      <c r="G14" s="23">
        <f>D14+E14</f>
        <v>6</v>
      </c>
    </row>
    <row r="15" spans="1:8" s="18" customFormat="1" ht="93" x14ac:dyDescent="0.25">
      <c r="A15" s="22">
        <v>660208</v>
      </c>
      <c r="B15" s="22">
        <v>100307</v>
      </c>
      <c r="C15" s="23" t="s">
        <v>24</v>
      </c>
      <c r="D15" s="23">
        <v>2.2000000000000002</v>
      </c>
      <c r="E15" s="23">
        <f t="shared" si="1"/>
        <v>0.2</v>
      </c>
      <c r="F15" s="23">
        <v>0.2</v>
      </c>
      <c r="G15" s="23">
        <f>D15+E15</f>
        <v>2.4000000000000004</v>
      </c>
    </row>
    <row r="16" spans="1:8" s="18" customFormat="1" ht="22.5" x14ac:dyDescent="0.25">
      <c r="A16" s="16"/>
      <c r="B16" s="16" t="s">
        <v>18</v>
      </c>
      <c r="C16" s="16"/>
      <c r="D16" s="17"/>
      <c r="E16" s="25">
        <f>E11+E12+E13+E14+E15</f>
        <v>6.3</v>
      </c>
      <c r="F16" s="17">
        <f t="shared" ref="F16" si="2">F11+F12+F13+F14+F15</f>
        <v>6.3</v>
      </c>
      <c r="G16" s="17"/>
    </row>
    <row r="17" spans="1:7" ht="47.25" customHeight="1" x14ac:dyDescent="0.35">
      <c r="A17" s="20">
        <v>84020303</v>
      </c>
      <c r="B17" s="22">
        <v>710101</v>
      </c>
      <c r="C17" s="32" t="s">
        <v>35</v>
      </c>
      <c r="D17" s="23">
        <v>1509</v>
      </c>
      <c r="E17" s="23">
        <f>F17</f>
        <v>430</v>
      </c>
      <c r="F17" s="23">
        <v>430</v>
      </c>
      <c r="G17" s="15">
        <f>D17+E17</f>
        <v>1939</v>
      </c>
    </row>
    <row r="18" spans="1:7" ht="63" customHeight="1" x14ac:dyDescent="0.35">
      <c r="A18" s="20"/>
      <c r="B18" s="30" t="s">
        <v>36</v>
      </c>
      <c r="C18" s="13"/>
      <c r="D18" s="14"/>
      <c r="E18" s="25">
        <f>E17</f>
        <v>430</v>
      </c>
      <c r="F18" s="26">
        <f>F17</f>
        <v>430</v>
      </c>
      <c r="G18" s="15"/>
    </row>
    <row r="19" spans="1:7" ht="23.25" x14ac:dyDescent="0.35">
      <c r="A19" s="20"/>
      <c r="B19" s="16" t="s">
        <v>10</v>
      </c>
      <c r="C19" s="13"/>
      <c r="D19" s="14"/>
      <c r="E19" s="25">
        <f>E16+E18</f>
        <v>436.3</v>
      </c>
      <c r="F19" s="12">
        <f>F16+F18</f>
        <v>436.3</v>
      </c>
      <c r="G19" s="15"/>
    </row>
    <row r="20" spans="1:7" ht="33.75" customHeight="1" x14ac:dyDescent="0.3">
      <c r="A20" s="3"/>
      <c r="B20" s="2"/>
      <c r="C20" s="6"/>
      <c r="D20" s="6"/>
      <c r="E20" s="66" t="s">
        <v>15</v>
      </c>
      <c r="F20" s="66"/>
      <c r="G20" s="66"/>
    </row>
    <row r="21" spans="1:7" ht="18.75" customHeight="1" x14ac:dyDescent="0.3">
      <c r="A21" s="3"/>
      <c r="B21" s="2" t="s">
        <v>14</v>
      </c>
      <c r="C21" s="6"/>
      <c r="D21" s="60" t="s">
        <v>40</v>
      </c>
      <c r="E21" s="60"/>
      <c r="F21" s="60"/>
      <c r="G21" s="60"/>
    </row>
    <row r="22" spans="1:7" ht="23.25" customHeight="1" x14ac:dyDescent="0.3">
      <c r="A22" s="3"/>
      <c r="B22" s="4" t="s">
        <v>26</v>
      </c>
      <c r="C22" s="3"/>
      <c r="D22" s="3"/>
      <c r="E22" s="67" t="s">
        <v>16</v>
      </c>
      <c r="F22" s="67"/>
      <c r="G22" s="3"/>
    </row>
    <row r="23" spans="1:7" ht="18.75" x14ac:dyDescent="0.3">
      <c r="A23" s="3"/>
      <c r="B23" s="3"/>
      <c r="C23" s="5"/>
      <c r="D23" s="5"/>
      <c r="E23" s="5"/>
      <c r="F23" s="3"/>
      <c r="G23" s="3"/>
    </row>
  </sheetData>
  <mergeCells count="3">
    <mergeCell ref="A8:B8"/>
    <mergeCell ref="D21:G21"/>
    <mergeCell ref="E20:G20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G18"/>
  <sheetViews>
    <sheetView view="pageBreakPreview" zoomScale="60" zoomScaleNormal="100" workbookViewId="0">
      <selection activeCell="G11" sqref="G11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14" customWidth="1"/>
    <col min="5" max="5" width="10" customWidth="1"/>
    <col min="6" max="6" width="13.7109375" customWidth="1"/>
    <col min="7" max="7" width="17" customWidth="1"/>
  </cols>
  <sheetData>
    <row r="1" spans="1:7" ht="22.5" x14ac:dyDescent="0.3">
      <c r="A1" s="33"/>
      <c r="B1" s="33"/>
      <c r="C1" s="33"/>
      <c r="D1" s="27" t="s">
        <v>17</v>
      </c>
      <c r="E1" s="8" t="s">
        <v>41</v>
      </c>
      <c r="F1" s="8"/>
    </row>
    <row r="2" spans="1:7" ht="23.25" x14ac:dyDescent="0.35">
      <c r="A2" s="33"/>
      <c r="B2" s="33"/>
      <c r="C2" s="33"/>
      <c r="D2" s="7"/>
      <c r="E2" s="7"/>
      <c r="F2" s="58" t="s">
        <v>11</v>
      </c>
      <c r="G2" s="9" t="s">
        <v>9</v>
      </c>
    </row>
    <row r="3" spans="1:7" ht="28.5" x14ac:dyDescent="0.25">
      <c r="A3" s="38" t="s">
        <v>6</v>
      </c>
      <c r="B3" s="38" t="s">
        <v>1</v>
      </c>
      <c r="C3" s="38" t="s">
        <v>7</v>
      </c>
      <c r="D3" s="38" t="s">
        <v>8</v>
      </c>
      <c r="E3" s="38" t="s">
        <v>20</v>
      </c>
      <c r="F3" s="38" t="s">
        <v>3</v>
      </c>
      <c r="G3" s="39"/>
    </row>
    <row r="4" spans="1:7" ht="81.75" customHeight="1" x14ac:dyDescent="0.25">
      <c r="A4" s="40" t="s">
        <v>27</v>
      </c>
      <c r="B4" s="41" t="s">
        <v>30</v>
      </c>
      <c r="C4" s="42">
        <v>12.3</v>
      </c>
      <c r="D4" s="42">
        <f>E4</f>
        <v>6.3</v>
      </c>
      <c r="E4" s="42">
        <v>6.3</v>
      </c>
      <c r="F4" s="42">
        <f>C4+D4</f>
        <v>18.600000000000001</v>
      </c>
      <c r="G4" s="43"/>
    </row>
    <row r="5" spans="1:7" x14ac:dyDescent="0.25">
      <c r="A5" s="61" t="s">
        <v>4</v>
      </c>
      <c r="B5" s="61"/>
      <c r="C5" s="38"/>
      <c r="D5" s="38">
        <f>D4</f>
        <v>6.3</v>
      </c>
      <c r="E5" s="38">
        <f>E4</f>
        <v>6.3</v>
      </c>
      <c r="F5" s="44"/>
      <c r="G5" s="45"/>
    </row>
    <row r="6" spans="1:7" x14ac:dyDescent="0.25">
      <c r="A6" s="46"/>
      <c r="B6" s="46"/>
      <c r="C6" s="47"/>
      <c r="D6" s="47"/>
      <c r="E6" s="47"/>
      <c r="F6" s="47" t="s">
        <v>12</v>
      </c>
      <c r="G6" s="47" t="s">
        <v>9</v>
      </c>
    </row>
    <row r="7" spans="1:7" s="18" customFormat="1" ht="55.5" customHeight="1" x14ac:dyDescent="0.25">
      <c r="A7" s="49" t="s">
        <v>0</v>
      </c>
      <c r="B7" s="49"/>
      <c r="C7" s="49" t="s">
        <v>1</v>
      </c>
      <c r="D7" s="50" t="s">
        <v>2</v>
      </c>
      <c r="E7" s="50" t="s">
        <v>5</v>
      </c>
      <c r="F7" s="50" t="s">
        <v>20</v>
      </c>
      <c r="G7" s="50" t="s">
        <v>3</v>
      </c>
    </row>
    <row r="8" spans="1:7" s="18" customFormat="1" ht="75.75" customHeight="1" x14ac:dyDescent="0.25">
      <c r="A8" s="51">
        <v>660208</v>
      </c>
      <c r="B8" s="51">
        <v>100101</v>
      </c>
      <c r="C8" s="52" t="s">
        <v>19</v>
      </c>
      <c r="D8" s="52">
        <v>65.3</v>
      </c>
      <c r="E8" s="52">
        <f>F8</f>
        <v>5</v>
      </c>
      <c r="F8" s="52">
        <v>5</v>
      </c>
      <c r="G8" s="52">
        <f>D8+E8</f>
        <v>70.3</v>
      </c>
    </row>
    <row r="9" spans="1:7" s="18" customFormat="1" ht="102" customHeight="1" x14ac:dyDescent="0.25">
      <c r="A9" s="51">
        <v>660208</v>
      </c>
      <c r="B9" s="51">
        <v>100105</v>
      </c>
      <c r="C9" s="52" t="s">
        <v>21</v>
      </c>
      <c r="D9" s="52">
        <v>4.5999999999999996</v>
      </c>
      <c r="E9" s="52">
        <f t="shared" ref="E9:E12" si="0">F9</f>
        <v>0.3</v>
      </c>
      <c r="F9" s="52">
        <v>0.3</v>
      </c>
      <c r="G9" s="52">
        <f>D9+E9</f>
        <v>4.8999999999999995</v>
      </c>
    </row>
    <row r="10" spans="1:7" s="18" customFormat="1" ht="59.25" customHeight="1" x14ac:dyDescent="0.25">
      <c r="A10" s="51">
        <v>660208</v>
      </c>
      <c r="B10" s="51">
        <v>100106</v>
      </c>
      <c r="C10" s="52" t="s">
        <v>22</v>
      </c>
      <c r="D10" s="52">
        <v>6.5</v>
      </c>
      <c r="E10" s="52">
        <f t="shared" si="0"/>
        <v>0.5</v>
      </c>
      <c r="F10" s="52">
        <v>0.5</v>
      </c>
      <c r="G10" s="52">
        <f>D10+E10</f>
        <v>7</v>
      </c>
    </row>
    <row r="11" spans="1:7" s="18" customFormat="1" ht="77.25" customHeight="1" x14ac:dyDescent="0.25">
      <c r="A11" s="51">
        <v>660208</v>
      </c>
      <c r="B11" s="51">
        <v>100117</v>
      </c>
      <c r="C11" s="52" t="s">
        <v>25</v>
      </c>
      <c r="D11" s="52">
        <v>5.7</v>
      </c>
      <c r="E11" s="52">
        <f t="shared" si="0"/>
        <v>0.3</v>
      </c>
      <c r="F11" s="52">
        <v>0.3</v>
      </c>
      <c r="G11" s="52">
        <f>D11+E11</f>
        <v>6</v>
      </c>
    </row>
    <row r="12" spans="1:7" s="18" customFormat="1" ht="105.75" customHeight="1" x14ac:dyDescent="0.25">
      <c r="A12" s="51">
        <v>660208</v>
      </c>
      <c r="B12" s="51">
        <v>100307</v>
      </c>
      <c r="C12" s="52" t="s">
        <v>24</v>
      </c>
      <c r="D12" s="52">
        <v>2.2000000000000002</v>
      </c>
      <c r="E12" s="52">
        <f t="shared" si="0"/>
        <v>0.2</v>
      </c>
      <c r="F12" s="52">
        <v>0.2</v>
      </c>
      <c r="G12" s="52">
        <f>D12+E12</f>
        <v>2.4000000000000004</v>
      </c>
    </row>
    <row r="13" spans="1:7" s="18" customFormat="1" x14ac:dyDescent="0.25">
      <c r="A13" s="49"/>
      <c r="B13" s="49" t="s">
        <v>18</v>
      </c>
      <c r="C13" s="49"/>
      <c r="D13" s="50"/>
      <c r="E13" s="50">
        <f>E8+E9+E10+E11+E12</f>
        <v>6.3</v>
      </c>
      <c r="F13" s="50">
        <f t="shared" ref="F13" si="1">F8+F9+F10+F11+F12</f>
        <v>6.3</v>
      </c>
      <c r="G13" s="50"/>
    </row>
    <row r="14" spans="1:7" x14ac:dyDescent="0.25">
      <c r="A14" s="51"/>
      <c r="B14" s="49" t="s">
        <v>10</v>
      </c>
      <c r="C14" s="53"/>
      <c r="D14" s="52"/>
      <c r="E14" s="50">
        <f>E13</f>
        <v>6.3</v>
      </c>
      <c r="F14" s="50">
        <f>F13</f>
        <v>6.3</v>
      </c>
      <c r="G14" s="54"/>
    </row>
    <row r="15" spans="1:7" ht="32.25" customHeight="1" x14ac:dyDescent="0.3">
      <c r="A15" s="47"/>
      <c r="B15" s="2"/>
      <c r="C15" s="2"/>
      <c r="D15" s="6"/>
      <c r="E15" s="66" t="s">
        <v>15</v>
      </c>
      <c r="F15" s="66"/>
      <c r="G15" s="66"/>
    </row>
    <row r="16" spans="1:7" ht="18.75" customHeight="1" x14ac:dyDescent="0.3">
      <c r="A16" s="47"/>
      <c r="B16" s="2" t="s">
        <v>14</v>
      </c>
      <c r="C16" s="2"/>
      <c r="D16" s="60" t="s">
        <v>40</v>
      </c>
      <c r="E16" s="60"/>
      <c r="F16" s="60"/>
      <c r="G16" s="60"/>
    </row>
    <row r="17" spans="1:7" ht="23.25" customHeight="1" x14ac:dyDescent="0.25">
      <c r="A17" s="47"/>
      <c r="B17" s="4" t="s">
        <v>26</v>
      </c>
      <c r="C17" s="4"/>
      <c r="D17" s="47"/>
      <c r="E17" s="48" t="s">
        <v>16</v>
      </c>
      <c r="F17" s="48"/>
      <c r="G17" s="47"/>
    </row>
    <row r="18" spans="1:7" ht="18.75" x14ac:dyDescent="0.3">
      <c r="A18" s="3"/>
      <c r="B18" s="3"/>
      <c r="C18" s="5"/>
      <c r="D18" s="5"/>
      <c r="E18" s="5"/>
      <c r="F18" s="3"/>
      <c r="G18" s="3"/>
    </row>
  </sheetData>
  <mergeCells count="3">
    <mergeCell ref="A5:B5"/>
    <mergeCell ref="D16:G16"/>
    <mergeCell ref="E15:G15"/>
  </mergeCells>
  <pageMargins left="0.7" right="0.7" top="0.75" bottom="0.75" header="0.3" footer="0.3"/>
  <pageSetup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16"/>
  <sheetViews>
    <sheetView tabSelected="1" topLeftCell="A4" workbookViewId="0">
      <selection activeCell="D17" sqref="D17"/>
    </sheetView>
  </sheetViews>
  <sheetFormatPr defaultRowHeight="15" x14ac:dyDescent="0.25"/>
  <cols>
    <col min="1" max="1" width="15" customWidth="1"/>
    <col min="2" max="2" width="15.140625" customWidth="1"/>
    <col min="3" max="3" width="13" customWidth="1"/>
    <col min="4" max="4" width="10.5703125" customWidth="1"/>
    <col min="5" max="5" width="10" customWidth="1"/>
    <col min="6" max="6" width="7.7109375" customWidth="1"/>
    <col min="7" max="7" width="17" customWidth="1"/>
  </cols>
  <sheetData>
    <row r="1" spans="1:8" ht="15.75" x14ac:dyDescent="0.25">
      <c r="A1" s="33"/>
      <c r="B1" s="33"/>
      <c r="C1" s="33"/>
      <c r="D1" s="34" t="s">
        <v>38</v>
      </c>
      <c r="E1" s="34" t="s">
        <v>39</v>
      </c>
      <c r="F1" s="35"/>
      <c r="G1" s="36"/>
    </row>
    <row r="2" spans="1:8" ht="20.25" x14ac:dyDescent="0.3">
      <c r="A2" s="33"/>
      <c r="B2" s="33"/>
      <c r="C2" s="33"/>
      <c r="D2" s="33"/>
      <c r="E2" s="33" t="s">
        <v>11</v>
      </c>
      <c r="F2" s="37" t="s">
        <v>9</v>
      </c>
      <c r="G2" s="35"/>
      <c r="H2" s="1"/>
    </row>
    <row r="3" spans="1:8" ht="42.75" x14ac:dyDescent="0.25">
      <c r="A3" s="38" t="s">
        <v>6</v>
      </c>
      <c r="B3" s="38" t="s">
        <v>1</v>
      </c>
      <c r="C3" s="38" t="s">
        <v>7</v>
      </c>
      <c r="D3" s="38" t="s">
        <v>8</v>
      </c>
      <c r="E3" s="38" t="s">
        <v>20</v>
      </c>
      <c r="F3" s="38" t="s">
        <v>3</v>
      </c>
      <c r="G3" s="39"/>
    </row>
    <row r="4" spans="1:8" ht="120" x14ac:dyDescent="0.25">
      <c r="A4" s="40" t="s">
        <v>33</v>
      </c>
      <c r="B4" s="53" t="s">
        <v>34</v>
      </c>
      <c r="C4" s="42">
        <v>616</v>
      </c>
      <c r="D4" s="42">
        <f>E4</f>
        <v>300</v>
      </c>
      <c r="E4" s="42">
        <v>300</v>
      </c>
      <c r="F4" s="42">
        <f>C4+D4</f>
        <v>916</v>
      </c>
      <c r="G4" s="63"/>
    </row>
    <row r="5" spans="1:8" ht="114.75" customHeight="1" x14ac:dyDescent="0.25">
      <c r="A5" s="40" t="s">
        <v>28</v>
      </c>
      <c r="B5" s="53" t="s">
        <v>31</v>
      </c>
      <c r="C5" s="42">
        <v>0</v>
      </c>
      <c r="D5" s="42">
        <f>E5</f>
        <v>32.4</v>
      </c>
      <c r="E5" s="42">
        <v>32.4</v>
      </c>
      <c r="F5" s="42">
        <f>C5+D5</f>
        <v>32.4</v>
      </c>
      <c r="G5" s="43"/>
    </row>
    <row r="6" spans="1:8" ht="57" customHeight="1" x14ac:dyDescent="0.25">
      <c r="A6" s="40" t="s">
        <v>29</v>
      </c>
      <c r="B6" s="53" t="s">
        <v>32</v>
      </c>
      <c r="C6" s="42">
        <v>0</v>
      </c>
      <c r="D6" s="42">
        <f>E6</f>
        <v>97.6</v>
      </c>
      <c r="E6" s="42">
        <v>97.6</v>
      </c>
      <c r="F6" s="42">
        <f>C6+D6</f>
        <v>97.6</v>
      </c>
      <c r="G6" s="43"/>
    </row>
    <row r="7" spans="1:8" x14ac:dyDescent="0.25">
      <c r="A7" s="61" t="s">
        <v>4</v>
      </c>
      <c r="B7" s="61"/>
      <c r="C7" s="38"/>
      <c r="D7" s="38">
        <f>D4+D5+D6</f>
        <v>430</v>
      </c>
      <c r="E7" s="38">
        <f>E4+E5+E6</f>
        <v>430</v>
      </c>
      <c r="F7" s="44"/>
      <c r="G7" s="45"/>
    </row>
    <row r="8" spans="1:8" x14ac:dyDescent="0.25">
      <c r="A8" s="46"/>
      <c r="B8" s="46"/>
      <c r="C8" s="47"/>
      <c r="D8" s="47"/>
      <c r="E8" s="47" t="s">
        <v>12</v>
      </c>
      <c r="F8" s="47"/>
      <c r="G8" s="47" t="s">
        <v>9</v>
      </c>
    </row>
    <row r="9" spans="1:8" s="18" customFormat="1" ht="55.5" customHeight="1" x14ac:dyDescent="0.25">
      <c r="A9" s="49" t="s">
        <v>0</v>
      </c>
      <c r="B9" s="49"/>
      <c r="C9" s="49" t="s">
        <v>1</v>
      </c>
      <c r="D9" s="50" t="s">
        <v>2</v>
      </c>
      <c r="E9" s="50" t="s">
        <v>5</v>
      </c>
      <c r="F9" s="50" t="s">
        <v>20</v>
      </c>
      <c r="G9" s="50" t="s">
        <v>3</v>
      </c>
    </row>
    <row r="10" spans="1:8" ht="48.75" customHeight="1" x14ac:dyDescent="0.25">
      <c r="A10" s="64">
        <v>84020303</v>
      </c>
      <c r="B10" s="51">
        <v>710101</v>
      </c>
      <c r="C10" s="53" t="s">
        <v>35</v>
      </c>
      <c r="D10" s="52">
        <v>1509</v>
      </c>
      <c r="E10" s="52">
        <f>F10</f>
        <v>430</v>
      </c>
      <c r="F10" s="52">
        <v>430</v>
      </c>
      <c r="G10" s="54">
        <f>D10+E10</f>
        <v>1939</v>
      </c>
    </row>
    <row r="11" spans="1:8" ht="24.75" customHeight="1" x14ac:dyDescent="0.25">
      <c r="A11" s="51"/>
      <c r="B11" s="49" t="s">
        <v>37</v>
      </c>
      <c r="C11" s="53"/>
      <c r="D11" s="52"/>
      <c r="E11" s="50">
        <f>E10</f>
        <v>430</v>
      </c>
      <c r="F11" s="55">
        <f>F10</f>
        <v>430</v>
      </c>
      <c r="G11" s="54"/>
    </row>
    <row r="12" spans="1:8" x14ac:dyDescent="0.25">
      <c r="A12" s="51"/>
      <c r="B12" s="49" t="s">
        <v>10</v>
      </c>
      <c r="C12" s="53"/>
      <c r="D12" s="52"/>
      <c r="E12" s="50">
        <f>E11</f>
        <v>430</v>
      </c>
      <c r="F12" s="55">
        <f>F11</f>
        <v>430</v>
      </c>
      <c r="G12" s="54"/>
    </row>
    <row r="13" spans="1:8" ht="32.25" customHeight="1" x14ac:dyDescent="0.25">
      <c r="A13" s="48"/>
      <c r="B13" s="48"/>
      <c r="C13" s="56"/>
      <c r="D13" s="56"/>
      <c r="E13" s="65" t="s">
        <v>15</v>
      </c>
      <c r="F13" s="65"/>
      <c r="G13" s="65"/>
    </row>
    <row r="14" spans="1:8" ht="21.75" customHeight="1" x14ac:dyDescent="0.25">
      <c r="A14" s="48" t="s">
        <v>14</v>
      </c>
      <c r="B14" s="48"/>
      <c r="C14" s="56"/>
      <c r="D14" s="62" t="s">
        <v>42</v>
      </c>
      <c r="E14" s="62"/>
      <c r="F14" s="62"/>
      <c r="G14" s="62"/>
    </row>
    <row r="15" spans="1:8" ht="23.25" customHeight="1" x14ac:dyDescent="0.25">
      <c r="A15" s="48" t="s">
        <v>26</v>
      </c>
      <c r="B15" s="57"/>
      <c r="C15" s="48"/>
      <c r="D15" s="48" t="s">
        <v>43</v>
      </c>
      <c r="E15" s="48"/>
      <c r="F15" s="48"/>
      <c r="G15" s="48"/>
    </row>
    <row r="16" spans="1:8" ht="18.75" x14ac:dyDescent="0.3">
      <c r="A16" s="3"/>
      <c r="B16" s="3"/>
      <c r="C16" s="5"/>
      <c r="D16" s="5"/>
      <c r="E16" s="5"/>
      <c r="F16" s="3"/>
      <c r="G16" s="3"/>
    </row>
  </sheetData>
  <mergeCells count="3">
    <mergeCell ref="A7:B7"/>
    <mergeCell ref="D14:G14"/>
    <mergeCell ref="E13:G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2024-03-26T13:04:45Z</dcterms:modified>
</cp:coreProperties>
</file>