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D:\Valerica\Desktop\2024\Ședințe\De îndată\Iunie\Anghel Saligny\"/>
    </mc:Choice>
  </mc:AlternateContent>
  <xr:revisionPtr revIDLastSave="0" documentId="13_ncr:1_{D822E08B-1936-4C4F-B7F7-E6B7AA2B2F9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Anexa 2.2 a" sheetId="4" r:id="rId1"/>
    <sheet name="Anexa 2.2 b" sheetId="8" r:id="rId2"/>
    <sheet name="Anexa 2.2 c" sheetId="6" r:id="rId3"/>
    <sheet name="Anexa 2.2 d" sheetId="5" r:id="rId4"/>
  </sheets>
  <definedNames>
    <definedName name="_xlnm.Print_Area" localSheetId="0">'Anexa 2.2 a'!$A$1:$D$43</definedName>
    <definedName name="_xlnm.Print_Area" localSheetId="2">'Anexa 2.2 c'!$A$1:$D$39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6" l="1"/>
  <c r="H23" i="6"/>
  <c r="I23" i="6" s="1"/>
  <c r="H37" i="6"/>
  <c r="H18" i="6"/>
  <c r="I18" i="6" s="1"/>
  <c r="H29" i="6"/>
  <c r="I41" i="6" l="1"/>
  <c r="H41" i="6"/>
  <c r="H28" i="6"/>
</calcChain>
</file>

<file path=xl/sharedStrings.xml><?xml version="1.0" encoding="utf-8"?>
<sst xmlns="http://schemas.openxmlformats.org/spreadsheetml/2006/main" count="287" uniqueCount="115">
  <si>
    <t>Caracteristicile principale și indicatorii tehnico - economici</t>
  </si>
  <si>
    <t>ai obiectivului de investiții</t>
  </si>
  <si>
    <t>Faza (Nota conceptuală/SF/DALI/PT)</t>
  </si>
  <si>
    <t>Beneficiar (UAT)</t>
  </si>
  <si>
    <t>Amplasament:</t>
  </si>
  <si>
    <t>Valoarea totală a investiției (lei inclusiv TVA)</t>
  </si>
  <si>
    <t>din care C+M (lei inclusiv TVA)</t>
  </si>
  <si>
    <t>Curs BNR lei/euro  din data ............</t>
  </si>
  <si>
    <t>Valoarea finanțată de Ministerul Dezvoltării, Lucrărilor Publice și Administrației (cheltuieli eligibile lei inclusiv TVA)</t>
  </si>
  <si>
    <t>ALIMENTĂRI CU APĂ ȘI STAȚII DE TRATARE A APEI</t>
  </si>
  <si>
    <t>Indicatori tehnici specifici categoriei de investiții de la art. 4 alin. (1) lit. a) din O.U.G. nr. 95/2021</t>
  </si>
  <si>
    <t>Valoare                             (lei inclusiv TVA)</t>
  </si>
  <si>
    <t xml:space="preserve">Sursa de apă </t>
  </si>
  <si>
    <t xml:space="preserve">Instalaţiile de pompare </t>
  </si>
  <si>
    <t>Staţia de clorinare a apei</t>
  </si>
  <si>
    <t>Staţia de tratare a apei</t>
  </si>
  <si>
    <t>Conductele de aducţiune</t>
  </si>
  <si>
    <t>Rezervor de înmagazinare a apei potabile</t>
  </si>
  <si>
    <t>Staţiile de pompare şi repompare a apei potabile</t>
  </si>
  <si>
    <t>Reţelele de distribuţie</t>
  </si>
  <si>
    <t>Branșamente individuale</t>
  </si>
  <si>
    <t>Alte capacități ...........</t>
  </si>
  <si>
    <t>……….</t>
  </si>
  <si>
    <t>SISTEME DE CANALIZARE ȘI STAȚII DE EPURARE A APELOR UZATE, INCLUSIV CANALIZARE PLUVIALĂ ȘI SISTEME DE CAPTARE A APELOR PLUVIALE</t>
  </si>
  <si>
    <t>Indicatori tehnici specifici categoriei de investiții de la art. 4 alin. (1) lit. b) din O.U.G. nr. 95/2021</t>
  </si>
  <si>
    <t>Stație de  epurare</t>
  </si>
  <si>
    <t xml:space="preserve">Staţii de pompare şi repompare a apei apă uzată </t>
  </si>
  <si>
    <t xml:space="preserve">Rețea de canalizare apă uzată </t>
  </si>
  <si>
    <t>Conducta de evacuare a apei epurate în emisar</t>
  </si>
  <si>
    <t>Guri de vărsare în emisar</t>
  </si>
  <si>
    <t>DRUMURILE PUBLICE CLASIFICATE ȘI ÎNCADRATE ÎN CONFORMITATE CU PREVEDERILE LEGALE ÎN VIGOARE CA DRUMURI JUDEȚENE, DRUMURI DE INTERES LOCAL, RESPECTIV DRUMURI COMUNALE ȘI/SAU DRUMURI PUBLICE DIN INTERIORUL LOCALITĂȚILOR, PRECUM ȘI VARIANTE OCOLITOARE ALE LOCALITĂȚILOR</t>
  </si>
  <si>
    <t>Lățime parte carosabilă</t>
  </si>
  <si>
    <t>Lucrări de consolidare</t>
  </si>
  <si>
    <t>PODURI, PODEȚE, PASAJE SAU PUNȚI PIETONALE, INCLUSIV PENTRU BICICLETE ȘI TROTINETE ELECTRICE</t>
  </si>
  <si>
    <t>Indicatori tehnici specifici categoriei de investiții de la art. 4 alin. (1) lit. d) din O.U.G. nr. 95/2021</t>
  </si>
  <si>
    <t>Număr obiecte:</t>
  </si>
  <si>
    <t>Lungime:</t>
  </si>
  <si>
    <t>Lățime:</t>
  </si>
  <si>
    <t xml:space="preserve">Număr deschideri: </t>
  </si>
  <si>
    <t>Total locuitori echivalenți</t>
  </si>
  <si>
    <t>Total locuitori</t>
  </si>
  <si>
    <t>Total locuitori echivalenți ce vor beneficia direct (pentru care se realizează racorduri  individuale)</t>
  </si>
  <si>
    <t>Capacități canalizare pluvială și sisteme de captare a apelor pluviale:</t>
  </si>
  <si>
    <t>Guri de scurgere</t>
  </si>
  <si>
    <t xml:space="preserve">Rețea de canalizare apă pluvială </t>
  </si>
  <si>
    <t xml:space="preserve">Staţii de pompare şi repompare a apei apă pluvială </t>
  </si>
  <si>
    <t xml:space="preserve">
</t>
  </si>
  <si>
    <t xml:space="preserve">
</t>
  </si>
  <si>
    <t xml:space="preserve">
</t>
  </si>
  <si>
    <t xml:space="preserve">Cantitate </t>
  </si>
  <si>
    <t>buc.</t>
  </si>
  <si>
    <t>m.</t>
  </si>
  <si>
    <t>loc.</t>
  </si>
  <si>
    <t>U.M.</t>
  </si>
  <si>
    <t>Denumirea obiectivului de investiții: „………………………………...…….”</t>
  </si>
  <si>
    <t>Valoare finanțată de UAT…..... (lei inclusiv TVA)</t>
  </si>
  <si>
    <t>Total locuitori ce vor beneficia direct (pentru care se realizează branșamente individuale)</t>
  </si>
  <si>
    <t>Verificare încadare în standard de cost</t>
  </si>
  <si>
    <t>Primar/ Președinte/ Reprezentant legal,</t>
  </si>
  <si>
    <t>Nume Prenume, ……………..</t>
  </si>
  <si>
    <t>Semnătura ………….</t>
  </si>
  <si>
    <t>Racorduri individuale</t>
  </si>
  <si>
    <t>Lungime drum  - terasamente</t>
  </si>
  <si>
    <t>Lungime drum - strat fundație</t>
  </si>
  <si>
    <t>Lungime drum - strat de bază</t>
  </si>
  <si>
    <t>Lungime drum - îmbrăcăminte rutieră</t>
  </si>
  <si>
    <t>Alte capacități:</t>
  </si>
  <si>
    <t>Trotuare</t>
  </si>
  <si>
    <t>Șanțuri/rigole</t>
  </si>
  <si>
    <t>Poduri (număr/lungime totală)</t>
  </si>
  <si>
    <t>buc./m.</t>
  </si>
  <si>
    <t>Pasaje denivelate, tuneluri, viaducte (număr/lungime totală)</t>
  </si>
  <si>
    <t xml:space="preserve">Standard de cost aprobat prin OMDLPA nr. 1321/2021  (euro fără TVA) </t>
  </si>
  <si>
    <t>se preia valoare din DG - Cost unitar aferent investiției (EURO) (Preturi fără TVA - Cu standard de cost)</t>
  </si>
  <si>
    <t>Nu e cazul</t>
  </si>
  <si>
    <t>Valoarea totală a investiției în euro, raportată la km drum (euro fără TVA)</t>
  </si>
  <si>
    <t>Valoarea totală a investiției în euro, raportată la  numărul locuitori beneficiari (euro fără TVA)</t>
  </si>
  <si>
    <t>Valoarea totală a investiției în euro, raportată la număr locuitori echivalenți beneficiari (euro fără TVA)</t>
  </si>
  <si>
    <t>Anexa 1</t>
  </si>
  <si>
    <t>Înlocuiește Anexa nr. 2.2a la normele metodologice</t>
  </si>
  <si>
    <t>Înlocuiește Anexa nr. 2.2b la normele metodologice</t>
  </si>
  <si>
    <t>Anexa 2</t>
  </si>
  <si>
    <t>Anexa 3</t>
  </si>
  <si>
    <t>Înlocuiește Anexa nr. 2.2d la normele metodologicela normele metodologice</t>
  </si>
  <si>
    <t>Indicatori tehnici specifici categoriei de investiții de la 
art. 4 alin. (1) lit. c) din O.U.G. nr. 95/2021</t>
  </si>
  <si>
    <t>buc</t>
  </si>
  <si>
    <t>PT</t>
  </si>
  <si>
    <t xml:space="preserve">Lungime drum  - terasamente  </t>
  </si>
  <si>
    <t xml:space="preserve">Lungime drum - strat fundație </t>
  </si>
  <si>
    <t xml:space="preserve">Lungime drum - strat de bază </t>
  </si>
  <si>
    <t xml:space="preserve">Lungime drum - îmbrăcăminte rutieră </t>
  </si>
  <si>
    <t>P.C. Medie = 4,00 m</t>
  </si>
  <si>
    <t xml:space="preserve">Acostamente drum  </t>
  </si>
  <si>
    <t>mp</t>
  </si>
  <si>
    <t>Șanțuri/rigole pereate cu sectiune deschisa</t>
  </si>
  <si>
    <t>Total lucrări cu standard de cost:</t>
  </si>
  <si>
    <t>Trotuare pietonale si borduri</t>
  </si>
  <si>
    <t>mp.</t>
  </si>
  <si>
    <t>Nu</t>
  </si>
  <si>
    <t>Alte capacităţi (lucrări fără standard de cost):</t>
  </si>
  <si>
    <t>Podete tubulare</t>
  </si>
  <si>
    <t>Lucrări conexe (ridicare la cotă capace)</t>
  </si>
  <si>
    <t>Lucrări de consolidare (zid de sprijin)</t>
  </si>
  <si>
    <t>ml.</t>
  </si>
  <si>
    <t>Siguranţa circulaţiei (indicatoare rutiere, marcaje rutiere)</t>
  </si>
  <si>
    <t>Denumirea obiectivului de investiții: al obiectivului de investiţie :  REABILITARE DRUMURI DE INTERES LOCAL, COMUNA TULNICI, JUDETUL VRANCEA</t>
  </si>
  <si>
    <t>TULNICI</t>
  </si>
  <si>
    <t>COMUNA TULNICI, 
JUD. VRANCEA</t>
  </si>
  <si>
    <t>Valoare finanțată de UAT  TULNICI (lei inclusiv TVA)</t>
  </si>
  <si>
    <t>Alte capacități (podete, siguranta circulatiei)</t>
  </si>
  <si>
    <t>Standard de cost aprobat prin OMDLPA nr. 1321/2021  (euro fără TVA) 
actualizat 2023</t>
  </si>
  <si>
    <t>Curs BNR lei/euro  din data 03.06.2024</t>
  </si>
  <si>
    <t>Anexa 1 la H.C.L. nr. 49 din 5 mai 2024</t>
  </si>
  <si>
    <t xml:space="preserve">Președinte de ședință                                                                     Secretar General al U.A.T. </t>
  </si>
  <si>
    <t xml:space="preserve">                            Danțiș Daniel                                                                                       Găină Valerica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</si>
</sst>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2" fillId="0" borderId="0" xfId="1" applyFont="1" applyAlignment="1">
      <alignment vertical="center" wrapText="1"/>
    </xf>
    <xf numFmtId="0" fontId="5" fillId="0" borderId="4" xfId="0" applyFont="1" applyBorder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/>
    </xf>
    <xf numFmtId="4" fontId="6" fillId="0" borderId="0" xfId="0" applyNumberFormat="1" applyFont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0" fontId="8" fillId="0" borderId="0" xfId="1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6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horizontal="right" vertical="center"/>
    </xf>
    <xf numFmtId="4" fontId="10" fillId="0" borderId="7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5"/>
  <sheetViews>
    <sheetView zoomScaleNormal="100" workbookViewId="0">
      <selection activeCell="C2" sqref="C2"/>
    </sheetView>
  </sheetViews>
  <sheetFormatPr defaultRowHeight="15.75" x14ac:dyDescent="0.25"/>
  <cols>
    <col min="1" max="1" width="60.85546875" style="1" customWidth="1"/>
    <col min="2" max="2" width="11" style="1" customWidth="1"/>
    <col min="3" max="3" width="17.7109375" style="1" customWidth="1"/>
    <col min="4" max="4" width="16.5703125" style="1" customWidth="1"/>
    <col min="5" max="16384" width="9.140625" style="1"/>
  </cols>
  <sheetData>
    <row r="1" spans="1:5" x14ac:dyDescent="0.25">
      <c r="D1" s="2" t="s">
        <v>78</v>
      </c>
    </row>
    <row r="2" spans="1:5" x14ac:dyDescent="0.25">
      <c r="D2" s="3" t="s">
        <v>79</v>
      </c>
    </row>
    <row r="3" spans="1:5" x14ac:dyDescent="0.25">
      <c r="D3" s="4"/>
    </row>
    <row r="4" spans="1:5" x14ac:dyDescent="0.25">
      <c r="A4" s="38" t="s">
        <v>0</v>
      </c>
      <c r="B4" s="38"/>
      <c r="C4" s="38"/>
      <c r="D4" s="38"/>
    </row>
    <row r="5" spans="1:5" x14ac:dyDescent="0.25">
      <c r="A5" s="38" t="s">
        <v>1</v>
      </c>
      <c r="B5" s="38"/>
      <c r="C5" s="38"/>
      <c r="D5" s="38"/>
    </row>
    <row r="6" spans="1:5" x14ac:dyDescent="0.25">
      <c r="A6" s="5"/>
      <c r="B6" s="5"/>
      <c r="C6" s="5"/>
      <c r="D6" s="5"/>
    </row>
    <row r="7" spans="1:5" x14ac:dyDescent="0.25">
      <c r="A7" s="5"/>
    </row>
    <row r="8" spans="1:5" x14ac:dyDescent="0.25">
      <c r="A8" s="39" t="s">
        <v>54</v>
      </c>
      <c r="B8" s="40"/>
      <c r="C8" s="40"/>
      <c r="D8" s="41"/>
    </row>
    <row r="9" spans="1:5" x14ac:dyDescent="0.25">
      <c r="A9" s="42" t="s">
        <v>2</v>
      </c>
      <c r="B9" s="42"/>
      <c r="C9" s="36"/>
      <c r="D9" s="37"/>
    </row>
    <row r="10" spans="1:5" x14ac:dyDescent="0.25">
      <c r="A10" s="42" t="s">
        <v>3</v>
      </c>
      <c r="B10" s="42"/>
      <c r="C10" s="36"/>
      <c r="D10" s="37"/>
    </row>
    <row r="11" spans="1:5" x14ac:dyDescent="0.25">
      <c r="A11" s="42" t="s">
        <v>4</v>
      </c>
      <c r="B11" s="42"/>
      <c r="C11" s="36"/>
      <c r="D11" s="37"/>
    </row>
    <row r="12" spans="1:5" x14ac:dyDescent="0.25">
      <c r="A12" s="42" t="s">
        <v>5</v>
      </c>
      <c r="B12" s="42"/>
      <c r="C12" s="36"/>
      <c r="D12" s="37"/>
    </row>
    <row r="13" spans="1:5" x14ac:dyDescent="0.25">
      <c r="A13" s="42" t="s">
        <v>6</v>
      </c>
      <c r="B13" s="42"/>
      <c r="C13" s="36"/>
      <c r="D13" s="37"/>
    </row>
    <row r="14" spans="1:5" x14ac:dyDescent="0.25">
      <c r="A14" s="42" t="s">
        <v>7</v>
      </c>
      <c r="B14" s="42"/>
      <c r="C14" s="36"/>
      <c r="D14" s="37"/>
    </row>
    <row r="15" spans="1:5" ht="31.5" x14ac:dyDescent="0.25">
      <c r="A15" s="42" t="s">
        <v>8</v>
      </c>
      <c r="B15" s="42"/>
      <c r="C15" s="36"/>
      <c r="D15" s="37"/>
      <c r="E15" s="1" t="s">
        <v>48</v>
      </c>
    </row>
    <row r="16" spans="1:5" x14ac:dyDescent="0.25">
      <c r="A16" s="42" t="s">
        <v>55</v>
      </c>
      <c r="B16" s="42"/>
      <c r="C16" s="36"/>
      <c r="D16" s="37"/>
    </row>
    <row r="17" spans="1:5" x14ac:dyDescent="0.25">
      <c r="A17" s="6"/>
      <c r="B17" s="5"/>
      <c r="C17" s="5"/>
      <c r="D17" s="7"/>
    </row>
    <row r="18" spans="1:5" x14ac:dyDescent="0.25">
      <c r="A18" s="6"/>
      <c r="B18" s="5"/>
      <c r="C18" s="5"/>
      <c r="D18" s="7"/>
    </row>
    <row r="19" spans="1:5" ht="47.25" x14ac:dyDescent="0.25">
      <c r="A19" s="38" t="s">
        <v>9</v>
      </c>
      <c r="B19" s="38"/>
      <c r="C19" s="38"/>
      <c r="D19" s="38"/>
      <c r="E19" s="1" t="s">
        <v>47</v>
      </c>
    </row>
    <row r="20" spans="1:5" x14ac:dyDescent="0.25">
      <c r="A20" s="5"/>
      <c r="B20" s="5"/>
      <c r="C20" s="5"/>
      <c r="D20" s="5"/>
    </row>
    <row r="21" spans="1:5" ht="47.25" x14ac:dyDescent="0.25">
      <c r="A21" s="8" t="s">
        <v>10</v>
      </c>
      <c r="B21" s="9" t="s">
        <v>53</v>
      </c>
      <c r="C21" s="9" t="s">
        <v>49</v>
      </c>
      <c r="D21" s="9" t="s">
        <v>11</v>
      </c>
    </row>
    <row r="22" spans="1:5" x14ac:dyDescent="0.25">
      <c r="A22" s="8" t="s">
        <v>12</v>
      </c>
      <c r="B22" s="10" t="s">
        <v>50</v>
      </c>
      <c r="C22" s="10" t="s">
        <v>22</v>
      </c>
      <c r="D22" s="10" t="s">
        <v>22</v>
      </c>
    </row>
    <row r="23" spans="1:5" x14ac:dyDescent="0.25">
      <c r="A23" s="8" t="s">
        <v>13</v>
      </c>
      <c r="B23" s="10" t="s">
        <v>50</v>
      </c>
      <c r="C23" s="10" t="s">
        <v>22</v>
      </c>
      <c r="D23" s="10" t="s">
        <v>22</v>
      </c>
    </row>
    <row r="24" spans="1:5" x14ac:dyDescent="0.25">
      <c r="A24" s="11" t="s">
        <v>14</v>
      </c>
      <c r="B24" s="10" t="s">
        <v>50</v>
      </c>
      <c r="C24" s="10" t="s">
        <v>22</v>
      </c>
      <c r="D24" s="10" t="s">
        <v>22</v>
      </c>
    </row>
    <row r="25" spans="1:5" x14ac:dyDescent="0.25">
      <c r="A25" s="8" t="s">
        <v>15</v>
      </c>
      <c r="B25" s="10" t="s">
        <v>50</v>
      </c>
      <c r="C25" s="10" t="s">
        <v>22</v>
      </c>
      <c r="D25" s="10" t="s">
        <v>22</v>
      </c>
    </row>
    <row r="26" spans="1:5" x14ac:dyDescent="0.25">
      <c r="A26" s="8" t="s">
        <v>16</v>
      </c>
      <c r="B26" s="10" t="s">
        <v>51</v>
      </c>
      <c r="C26" s="10" t="s">
        <v>22</v>
      </c>
      <c r="D26" s="10" t="s">
        <v>22</v>
      </c>
    </row>
    <row r="27" spans="1:5" x14ac:dyDescent="0.25">
      <c r="A27" s="8" t="s">
        <v>17</v>
      </c>
      <c r="B27" s="10" t="s">
        <v>50</v>
      </c>
      <c r="C27" s="10" t="s">
        <v>22</v>
      </c>
      <c r="D27" s="10" t="s">
        <v>22</v>
      </c>
    </row>
    <row r="28" spans="1:5" x14ac:dyDescent="0.25">
      <c r="A28" s="8" t="s">
        <v>18</v>
      </c>
      <c r="B28" s="10" t="s">
        <v>50</v>
      </c>
      <c r="C28" s="10" t="s">
        <v>22</v>
      </c>
      <c r="D28" s="10" t="s">
        <v>22</v>
      </c>
    </row>
    <row r="29" spans="1:5" x14ac:dyDescent="0.25">
      <c r="A29" s="8" t="s">
        <v>19</v>
      </c>
      <c r="B29" s="10" t="s">
        <v>51</v>
      </c>
      <c r="C29" s="10" t="s">
        <v>22</v>
      </c>
      <c r="D29" s="10" t="s">
        <v>22</v>
      </c>
    </row>
    <row r="30" spans="1:5" x14ac:dyDescent="0.25">
      <c r="A30" s="8" t="s">
        <v>20</v>
      </c>
      <c r="B30" s="10" t="s">
        <v>50</v>
      </c>
      <c r="C30" s="10" t="s">
        <v>22</v>
      </c>
      <c r="D30" s="10" t="s">
        <v>22</v>
      </c>
    </row>
    <row r="31" spans="1:5" x14ac:dyDescent="0.25">
      <c r="A31" s="8" t="s">
        <v>21</v>
      </c>
      <c r="B31" s="10"/>
      <c r="C31" s="10" t="s">
        <v>22</v>
      </c>
      <c r="D31" s="10" t="s">
        <v>22</v>
      </c>
    </row>
    <row r="32" spans="1:5" ht="31.5" x14ac:dyDescent="0.25">
      <c r="A32" s="8" t="s">
        <v>56</v>
      </c>
      <c r="B32" s="10" t="s">
        <v>52</v>
      </c>
      <c r="C32" s="10" t="s">
        <v>22</v>
      </c>
      <c r="D32" s="10" t="s">
        <v>22</v>
      </c>
    </row>
    <row r="33" spans="1:6" x14ac:dyDescent="0.25">
      <c r="A33" s="8" t="s">
        <v>40</v>
      </c>
      <c r="B33" s="10" t="s">
        <v>52</v>
      </c>
      <c r="C33" s="10" t="s">
        <v>22</v>
      </c>
      <c r="D33" s="10" t="s">
        <v>22</v>
      </c>
    </row>
    <row r="34" spans="1:6" x14ac:dyDescent="0.25">
      <c r="A34" s="6"/>
      <c r="B34" s="12"/>
      <c r="C34" s="12"/>
      <c r="D34" s="13"/>
    </row>
    <row r="36" spans="1:6" ht="47.25" customHeight="1" x14ac:dyDescent="0.25">
      <c r="A36" s="42" t="s">
        <v>72</v>
      </c>
      <c r="B36" s="42"/>
      <c r="C36" s="48">
        <v>1250</v>
      </c>
      <c r="D36" s="49"/>
    </row>
    <row r="37" spans="1:6" ht="14.25" customHeight="1" x14ac:dyDescent="0.25">
      <c r="A37" s="39" t="s">
        <v>57</v>
      </c>
      <c r="B37" s="40"/>
      <c r="C37" s="40"/>
      <c r="D37" s="41"/>
    </row>
    <row r="38" spans="1:6" ht="110.25" customHeight="1" x14ac:dyDescent="0.25">
      <c r="A38" s="45" t="s">
        <v>76</v>
      </c>
      <c r="B38" s="45"/>
      <c r="C38" s="46" t="s">
        <v>73</v>
      </c>
      <c r="D38" s="47"/>
    </row>
    <row r="39" spans="1:6" ht="19.5" customHeight="1" x14ac:dyDescent="0.25">
      <c r="A39" s="19"/>
      <c r="B39" s="19"/>
      <c r="C39" s="19"/>
      <c r="D39" s="13"/>
    </row>
    <row r="40" spans="1:6" ht="15" customHeight="1" x14ac:dyDescent="0.25">
      <c r="A40" s="20"/>
      <c r="B40" s="17"/>
      <c r="C40" s="17"/>
      <c r="D40" s="17"/>
      <c r="E40" s="17"/>
      <c r="F40" s="17"/>
    </row>
    <row r="41" spans="1:6" ht="15" customHeight="1" x14ac:dyDescent="0.25">
      <c r="A41" s="43" t="s">
        <v>58</v>
      </c>
      <c r="B41" s="43"/>
      <c r="C41" s="43"/>
      <c r="D41" s="43"/>
      <c r="E41" s="17"/>
      <c r="F41" s="17"/>
    </row>
    <row r="42" spans="1:6" x14ac:dyDescent="0.25">
      <c r="A42" s="43" t="s">
        <v>59</v>
      </c>
      <c r="B42" s="43"/>
      <c r="C42" s="43"/>
      <c r="D42" s="43"/>
      <c r="E42" s="17"/>
      <c r="F42" s="17"/>
    </row>
    <row r="43" spans="1:6" x14ac:dyDescent="0.25">
      <c r="A43" s="44" t="s">
        <v>60</v>
      </c>
      <c r="B43" s="44"/>
      <c r="C43" s="44"/>
      <c r="D43" s="44"/>
      <c r="E43" s="17"/>
      <c r="F43" s="17"/>
    </row>
    <row r="44" spans="1:6" x14ac:dyDescent="0.25">
      <c r="A44" s="17"/>
      <c r="B44" s="17"/>
      <c r="C44" s="17"/>
      <c r="D44" s="17"/>
      <c r="E44" s="17"/>
      <c r="F44" s="17"/>
    </row>
    <row r="45" spans="1:6" x14ac:dyDescent="0.25">
      <c r="A45" s="17"/>
      <c r="B45" s="17"/>
      <c r="C45" s="17"/>
      <c r="D45" s="17"/>
      <c r="E45" s="17"/>
      <c r="F45" s="17"/>
    </row>
  </sheetData>
  <mergeCells count="28">
    <mergeCell ref="A43:D43"/>
    <mergeCell ref="A36:B36"/>
    <mergeCell ref="A37:D37"/>
    <mergeCell ref="A38:B38"/>
    <mergeCell ref="A19:D19"/>
    <mergeCell ref="C38:D38"/>
    <mergeCell ref="C36:D36"/>
    <mergeCell ref="A15:B15"/>
    <mergeCell ref="A16:B16"/>
    <mergeCell ref="C16:D16"/>
    <mergeCell ref="A41:D41"/>
    <mergeCell ref="A42:D42"/>
    <mergeCell ref="C12:D12"/>
    <mergeCell ref="C13:D13"/>
    <mergeCell ref="C14:D14"/>
    <mergeCell ref="C15:D15"/>
    <mergeCell ref="A4:D4"/>
    <mergeCell ref="A5:D5"/>
    <mergeCell ref="A8:D8"/>
    <mergeCell ref="A9:B9"/>
    <mergeCell ref="A10:B10"/>
    <mergeCell ref="A11:B11"/>
    <mergeCell ref="C9:D9"/>
    <mergeCell ref="C10:D10"/>
    <mergeCell ref="C11:D11"/>
    <mergeCell ref="A12:B12"/>
    <mergeCell ref="A13:B13"/>
    <mergeCell ref="A14:B14"/>
  </mergeCells>
  <pageMargins left="0.54" right="0.31" top="0.75" bottom="0.5" header="0.3" footer="0.3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0"/>
  <sheetViews>
    <sheetView zoomScaleNormal="100" workbookViewId="0">
      <selection activeCell="B2" sqref="B2"/>
    </sheetView>
  </sheetViews>
  <sheetFormatPr defaultRowHeight="15.75" x14ac:dyDescent="0.25"/>
  <cols>
    <col min="1" max="1" width="60.85546875" style="1" customWidth="1"/>
    <col min="2" max="2" width="11" style="1" customWidth="1"/>
    <col min="3" max="3" width="18.85546875" style="1" customWidth="1"/>
    <col min="4" max="4" width="17.7109375" style="1" customWidth="1"/>
    <col min="5" max="16384" width="9.140625" style="1"/>
  </cols>
  <sheetData>
    <row r="1" spans="1:5" x14ac:dyDescent="0.25">
      <c r="D1" s="2" t="s">
        <v>81</v>
      </c>
    </row>
    <row r="2" spans="1:5" x14ac:dyDescent="0.25">
      <c r="D2" s="3" t="s">
        <v>80</v>
      </c>
    </row>
    <row r="3" spans="1:5" x14ac:dyDescent="0.25">
      <c r="D3" s="4"/>
    </row>
    <row r="4" spans="1:5" x14ac:dyDescent="0.25">
      <c r="A4" s="38" t="s">
        <v>0</v>
      </c>
      <c r="B4" s="38"/>
      <c r="C4" s="38"/>
      <c r="D4" s="38"/>
    </row>
    <row r="5" spans="1:5" x14ac:dyDescent="0.25">
      <c r="A5" s="38" t="s">
        <v>1</v>
      </c>
      <c r="B5" s="38"/>
      <c r="C5" s="38"/>
      <c r="D5" s="38"/>
    </row>
    <row r="6" spans="1:5" ht="8.25" customHeight="1" x14ac:dyDescent="0.25">
      <c r="A6" s="5"/>
      <c r="B6" s="5"/>
      <c r="C6" s="5"/>
      <c r="D6" s="5"/>
    </row>
    <row r="7" spans="1:5" x14ac:dyDescent="0.25">
      <c r="A7" s="5"/>
    </row>
    <row r="8" spans="1:5" x14ac:dyDescent="0.25">
      <c r="A8" s="39" t="s">
        <v>54</v>
      </c>
      <c r="B8" s="40"/>
      <c r="C8" s="40"/>
      <c r="D8" s="41"/>
    </row>
    <row r="9" spans="1:5" x14ac:dyDescent="0.25">
      <c r="A9" s="42" t="s">
        <v>2</v>
      </c>
      <c r="B9" s="42"/>
      <c r="C9" s="36"/>
      <c r="D9" s="37"/>
    </row>
    <row r="10" spans="1:5" x14ac:dyDescent="0.25">
      <c r="A10" s="42" t="s">
        <v>3</v>
      </c>
      <c r="B10" s="42"/>
      <c r="C10" s="36"/>
      <c r="D10" s="37"/>
    </row>
    <row r="11" spans="1:5" x14ac:dyDescent="0.25">
      <c r="A11" s="42" t="s">
        <v>4</v>
      </c>
      <c r="B11" s="42"/>
      <c r="C11" s="36"/>
      <c r="D11" s="37"/>
    </row>
    <row r="12" spans="1:5" x14ac:dyDescent="0.25">
      <c r="A12" s="42" t="s">
        <v>5</v>
      </c>
      <c r="B12" s="42"/>
      <c r="C12" s="36"/>
      <c r="D12" s="37"/>
    </row>
    <row r="13" spans="1:5" x14ac:dyDescent="0.25">
      <c r="A13" s="42" t="s">
        <v>6</v>
      </c>
      <c r="B13" s="42"/>
      <c r="C13" s="36"/>
      <c r="D13" s="37"/>
    </row>
    <row r="14" spans="1:5" x14ac:dyDescent="0.25">
      <c r="A14" s="42" t="s">
        <v>7</v>
      </c>
      <c r="B14" s="42"/>
      <c r="C14" s="36"/>
      <c r="D14" s="37"/>
    </row>
    <row r="15" spans="1:5" ht="31.5" x14ac:dyDescent="0.25">
      <c r="A15" s="42" t="s">
        <v>8</v>
      </c>
      <c r="B15" s="42"/>
      <c r="C15" s="36"/>
      <c r="D15" s="37"/>
      <c r="E15" s="1" t="s">
        <v>48</v>
      </c>
    </row>
    <row r="16" spans="1:5" x14ac:dyDescent="0.25">
      <c r="A16" s="42" t="s">
        <v>55</v>
      </c>
      <c r="B16" s="42"/>
      <c r="C16" s="36"/>
      <c r="D16" s="37"/>
    </row>
    <row r="17" spans="1:5" x14ac:dyDescent="0.25">
      <c r="A17" s="19"/>
      <c r="B17" s="19"/>
      <c r="C17" s="5"/>
      <c r="D17" s="5"/>
    </row>
    <row r="18" spans="1:5" x14ac:dyDescent="0.25">
      <c r="A18" s="6"/>
      <c r="B18" s="12"/>
      <c r="C18" s="12"/>
      <c r="D18" s="13"/>
    </row>
    <row r="19" spans="1:5" ht="47.25" x14ac:dyDescent="0.25">
      <c r="A19" s="38" t="s">
        <v>23</v>
      </c>
      <c r="B19" s="38"/>
      <c r="C19" s="38"/>
      <c r="D19" s="38"/>
      <c r="E19" s="1" t="s">
        <v>47</v>
      </c>
    </row>
    <row r="20" spans="1:5" x14ac:dyDescent="0.25">
      <c r="A20" s="14"/>
      <c r="B20" s="14"/>
      <c r="C20" s="14"/>
      <c r="D20" s="14"/>
    </row>
    <row r="21" spans="1:5" ht="47.25" x14ac:dyDescent="0.25">
      <c r="A21" s="8" t="s">
        <v>24</v>
      </c>
      <c r="B21" s="9" t="s">
        <v>53</v>
      </c>
      <c r="C21" s="9" t="s">
        <v>49</v>
      </c>
      <c r="D21" s="9" t="s">
        <v>11</v>
      </c>
    </row>
    <row r="22" spans="1:5" x14ac:dyDescent="0.25">
      <c r="A22" s="8" t="s">
        <v>25</v>
      </c>
      <c r="B22" s="10" t="s">
        <v>50</v>
      </c>
      <c r="C22" s="10" t="s">
        <v>22</v>
      </c>
      <c r="D22" s="10" t="s">
        <v>22</v>
      </c>
    </row>
    <row r="23" spans="1:5" x14ac:dyDescent="0.25">
      <c r="A23" s="8" t="s">
        <v>26</v>
      </c>
      <c r="B23" s="10" t="s">
        <v>50</v>
      </c>
      <c r="C23" s="10" t="s">
        <v>22</v>
      </c>
      <c r="D23" s="10" t="s">
        <v>22</v>
      </c>
    </row>
    <row r="24" spans="1:5" x14ac:dyDescent="0.25">
      <c r="A24" s="8" t="s">
        <v>27</v>
      </c>
      <c r="B24" s="10" t="s">
        <v>51</v>
      </c>
      <c r="C24" s="10" t="s">
        <v>22</v>
      </c>
      <c r="D24" s="10" t="s">
        <v>22</v>
      </c>
    </row>
    <row r="25" spans="1:5" x14ac:dyDescent="0.25">
      <c r="A25" s="8" t="s">
        <v>28</v>
      </c>
      <c r="B25" s="10" t="s">
        <v>50</v>
      </c>
      <c r="C25" s="10" t="s">
        <v>22</v>
      </c>
      <c r="D25" s="10" t="s">
        <v>22</v>
      </c>
    </row>
    <row r="26" spans="1:5" x14ac:dyDescent="0.25">
      <c r="A26" s="8" t="s">
        <v>29</v>
      </c>
      <c r="B26" s="10" t="s">
        <v>50</v>
      </c>
      <c r="C26" s="10" t="s">
        <v>22</v>
      </c>
      <c r="D26" s="10" t="s">
        <v>22</v>
      </c>
    </row>
    <row r="27" spans="1:5" x14ac:dyDescent="0.25">
      <c r="A27" s="8" t="s">
        <v>61</v>
      </c>
      <c r="B27" s="10" t="s">
        <v>50</v>
      </c>
      <c r="C27" s="10" t="s">
        <v>22</v>
      </c>
      <c r="D27" s="10" t="s">
        <v>22</v>
      </c>
    </row>
    <row r="28" spans="1:5" x14ac:dyDescent="0.25">
      <c r="A28" s="8" t="s">
        <v>66</v>
      </c>
      <c r="B28" s="10"/>
      <c r="C28" s="10" t="s">
        <v>22</v>
      </c>
      <c r="D28" s="10" t="s">
        <v>22</v>
      </c>
    </row>
    <row r="29" spans="1:5" ht="31.5" x14ac:dyDescent="0.25">
      <c r="A29" s="8" t="s">
        <v>41</v>
      </c>
      <c r="B29" s="10" t="s">
        <v>52</v>
      </c>
      <c r="C29" s="10" t="s">
        <v>22</v>
      </c>
      <c r="D29" s="10" t="s">
        <v>22</v>
      </c>
    </row>
    <row r="30" spans="1:5" x14ac:dyDescent="0.25">
      <c r="A30" s="8" t="s">
        <v>39</v>
      </c>
      <c r="B30" s="10" t="s">
        <v>52</v>
      </c>
      <c r="C30" s="10" t="s">
        <v>22</v>
      </c>
      <c r="D30" s="10" t="s">
        <v>22</v>
      </c>
    </row>
    <row r="31" spans="1:5" x14ac:dyDescent="0.25">
      <c r="A31" s="8" t="s">
        <v>40</v>
      </c>
      <c r="B31" s="10" t="s">
        <v>52</v>
      </c>
      <c r="C31" s="10" t="s">
        <v>22</v>
      </c>
      <c r="D31" s="10" t="s">
        <v>22</v>
      </c>
    </row>
    <row r="32" spans="1:5" x14ac:dyDescent="0.25">
      <c r="A32" s="6"/>
      <c r="B32" s="12"/>
      <c r="C32" s="12"/>
      <c r="D32" s="13"/>
    </row>
    <row r="33" spans="1:6" s="15" customFormat="1" ht="47.25" x14ac:dyDescent="0.25">
      <c r="A33" s="8" t="s">
        <v>42</v>
      </c>
      <c r="B33" s="9" t="s">
        <v>53</v>
      </c>
      <c r="C33" s="9" t="s">
        <v>49</v>
      </c>
      <c r="D33" s="9" t="s">
        <v>11</v>
      </c>
    </row>
    <row r="34" spans="1:6" s="15" customFormat="1" x14ac:dyDescent="0.25">
      <c r="A34" s="8" t="s">
        <v>43</v>
      </c>
      <c r="B34" s="10" t="s">
        <v>50</v>
      </c>
      <c r="C34" s="10" t="s">
        <v>22</v>
      </c>
      <c r="D34" s="10" t="s">
        <v>22</v>
      </c>
    </row>
    <row r="35" spans="1:6" s="15" customFormat="1" ht="19.5" customHeight="1" x14ac:dyDescent="0.25">
      <c r="A35" s="16" t="s">
        <v>44</v>
      </c>
      <c r="B35" s="10" t="s">
        <v>51</v>
      </c>
      <c r="C35" s="10" t="s">
        <v>22</v>
      </c>
      <c r="D35" s="10" t="s">
        <v>22</v>
      </c>
    </row>
    <row r="36" spans="1:6" s="15" customFormat="1" ht="15" customHeight="1" x14ac:dyDescent="0.25">
      <c r="A36" s="16" t="s">
        <v>45</v>
      </c>
      <c r="B36" s="10" t="s">
        <v>50</v>
      </c>
      <c r="C36" s="10" t="s">
        <v>22</v>
      </c>
      <c r="D36" s="10" t="s">
        <v>22</v>
      </c>
      <c r="E36" s="17"/>
      <c r="F36" s="17"/>
    </row>
    <row r="37" spans="1:6" s="15" customFormat="1" ht="15" customHeight="1" x14ac:dyDescent="0.25">
      <c r="A37" s="16" t="s">
        <v>29</v>
      </c>
      <c r="B37" s="10" t="s">
        <v>50</v>
      </c>
      <c r="C37" s="10" t="s">
        <v>22</v>
      </c>
      <c r="D37" s="10" t="s">
        <v>22</v>
      </c>
      <c r="E37" s="17"/>
      <c r="F37" s="17"/>
    </row>
    <row r="38" spans="1:6" s="15" customFormat="1" x14ac:dyDescent="0.25">
      <c r="A38" s="8" t="s">
        <v>66</v>
      </c>
      <c r="B38" s="18"/>
      <c r="C38" s="10" t="s">
        <v>22</v>
      </c>
      <c r="D38" s="10" t="s">
        <v>22</v>
      </c>
      <c r="E38" s="17"/>
      <c r="F38" s="17"/>
    </row>
    <row r="39" spans="1:6" x14ac:dyDescent="0.25">
      <c r="A39" s="6"/>
      <c r="B39" s="12"/>
      <c r="C39" s="12"/>
      <c r="D39" s="13"/>
    </row>
    <row r="41" spans="1:6" ht="47.25" customHeight="1" x14ac:dyDescent="0.25">
      <c r="A41" s="42" t="s">
        <v>72</v>
      </c>
      <c r="B41" s="42"/>
      <c r="C41" s="48">
        <v>2500</v>
      </c>
      <c r="D41" s="49"/>
    </row>
    <row r="42" spans="1:6" ht="14.25" customHeight="1" x14ac:dyDescent="0.25">
      <c r="A42" s="39" t="s">
        <v>57</v>
      </c>
      <c r="B42" s="40"/>
      <c r="C42" s="40"/>
      <c r="D42" s="41"/>
    </row>
    <row r="43" spans="1:6" ht="94.5" customHeight="1" x14ac:dyDescent="0.25">
      <c r="A43" s="45" t="s">
        <v>77</v>
      </c>
      <c r="B43" s="45"/>
      <c r="C43" s="46" t="s">
        <v>73</v>
      </c>
      <c r="D43" s="47"/>
    </row>
    <row r="44" spans="1:6" ht="19.5" customHeight="1" x14ac:dyDescent="0.25">
      <c r="A44" s="19"/>
      <c r="B44" s="19"/>
      <c r="C44" s="19"/>
      <c r="D44" s="13"/>
    </row>
    <row r="45" spans="1:6" ht="15" customHeight="1" x14ac:dyDescent="0.25">
      <c r="A45" s="20"/>
      <c r="B45" s="17"/>
      <c r="C45" s="17"/>
      <c r="D45" s="17"/>
      <c r="E45" s="17"/>
      <c r="F45" s="17"/>
    </row>
    <row r="46" spans="1:6" ht="15" customHeight="1" x14ac:dyDescent="0.25">
      <c r="A46" s="43" t="s">
        <v>58</v>
      </c>
      <c r="B46" s="43"/>
      <c r="C46" s="43"/>
      <c r="D46" s="43"/>
      <c r="E46" s="17"/>
      <c r="F46" s="17"/>
    </row>
    <row r="47" spans="1:6" x14ac:dyDescent="0.25">
      <c r="A47" s="43" t="s">
        <v>59</v>
      </c>
      <c r="B47" s="43"/>
      <c r="C47" s="43"/>
      <c r="D47" s="43"/>
      <c r="E47" s="17"/>
      <c r="F47" s="17"/>
    </row>
    <row r="48" spans="1:6" x14ac:dyDescent="0.25">
      <c r="A48" s="44" t="s">
        <v>60</v>
      </c>
      <c r="B48" s="44"/>
      <c r="C48" s="44"/>
      <c r="D48" s="44"/>
      <c r="E48" s="17"/>
      <c r="F48" s="17"/>
    </row>
    <row r="49" spans="1:6" x14ac:dyDescent="0.25">
      <c r="A49" s="17"/>
      <c r="B49" s="17"/>
      <c r="C49" s="17"/>
      <c r="D49" s="17"/>
      <c r="E49" s="17"/>
      <c r="F49" s="17"/>
    </row>
    <row r="50" spans="1:6" x14ac:dyDescent="0.25">
      <c r="A50" s="17"/>
      <c r="B50" s="17"/>
      <c r="C50" s="17"/>
      <c r="D50" s="17"/>
      <c r="E50" s="17"/>
      <c r="F50" s="17"/>
    </row>
  </sheetData>
  <mergeCells count="28">
    <mergeCell ref="A43:B43"/>
    <mergeCell ref="A46:D46"/>
    <mergeCell ref="A47:D47"/>
    <mergeCell ref="A48:D48"/>
    <mergeCell ref="A19:D19"/>
    <mergeCell ref="A41:B41"/>
    <mergeCell ref="A42:D42"/>
    <mergeCell ref="C43:D43"/>
    <mergeCell ref="C41:D41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10:B10"/>
    <mergeCell ref="C10:D10"/>
    <mergeCell ref="A4:D4"/>
    <mergeCell ref="A5:D5"/>
    <mergeCell ref="A8:D8"/>
    <mergeCell ref="A9:B9"/>
    <mergeCell ref="C9:D9"/>
  </mergeCells>
  <pageMargins left="0.54" right="0.31" top="0.75" bottom="0.5" header="0.3" footer="0.3"/>
  <pageSetup paperSize="9" scale="8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41"/>
  <sheetViews>
    <sheetView tabSelected="1" zoomScaleNormal="100" workbookViewId="0"/>
  </sheetViews>
  <sheetFormatPr defaultRowHeight="15" x14ac:dyDescent="0.25"/>
  <cols>
    <col min="1" max="1" width="60.85546875" style="22" customWidth="1"/>
    <col min="2" max="2" width="12.7109375" style="22" customWidth="1"/>
    <col min="3" max="3" width="19.140625" style="22" customWidth="1"/>
    <col min="4" max="4" width="21.28515625" style="22" customWidth="1"/>
    <col min="5" max="6" width="9.140625" style="22"/>
    <col min="7" max="7" width="14.85546875" style="22" bestFit="1" customWidth="1"/>
    <col min="8" max="9" width="14.7109375" style="24" bestFit="1" customWidth="1"/>
    <col min="10" max="10" width="45" style="22" customWidth="1"/>
    <col min="11" max="11" width="9.140625" style="22"/>
    <col min="12" max="12" width="10.5703125" style="22" customWidth="1"/>
    <col min="13" max="13" width="13.5703125" style="22" bestFit="1" customWidth="1"/>
    <col min="14" max="16384" width="9.140625" style="22"/>
  </cols>
  <sheetData>
    <row r="1" spans="1:8" x14ac:dyDescent="0.25">
      <c r="A1" s="22" t="s">
        <v>112</v>
      </c>
      <c r="D1" s="29"/>
    </row>
    <row r="2" spans="1:8" x14ac:dyDescent="0.25">
      <c r="D2" s="23"/>
    </row>
    <row r="3" spans="1:8" x14ac:dyDescent="0.25">
      <c r="D3" s="23"/>
    </row>
    <row r="4" spans="1:8" ht="15.75" x14ac:dyDescent="0.25">
      <c r="A4" s="53" t="s">
        <v>0</v>
      </c>
      <c r="B4" s="53"/>
      <c r="C4" s="53"/>
      <c r="D4" s="53"/>
    </row>
    <row r="5" spans="1:8" ht="15.75" x14ac:dyDescent="0.25">
      <c r="A5" s="53" t="s">
        <v>1</v>
      </c>
      <c r="B5" s="53"/>
      <c r="C5" s="53"/>
      <c r="D5" s="53"/>
    </row>
    <row r="6" spans="1:8" x14ac:dyDescent="0.25">
      <c r="A6" s="26"/>
    </row>
    <row r="7" spans="1:8" ht="35.1" customHeight="1" x14ac:dyDescent="0.25">
      <c r="A7" s="54" t="s">
        <v>105</v>
      </c>
      <c r="B7" s="55"/>
      <c r="C7" s="55"/>
      <c r="D7" s="56"/>
    </row>
    <row r="8" spans="1:8" ht="35.1" customHeight="1" x14ac:dyDescent="0.25">
      <c r="A8" s="50" t="s">
        <v>2</v>
      </c>
      <c r="B8" s="50"/>
      <c r="C8" s="51" t="s">
        <v>86</v>
      </c>
      <c r="D8" s="52"/>
    </row>
    <row r="9" spans="1:8" ht="35.1" customHeight="1" x14ac:dyDescent="0.25">
      <c r="A9" s="50" t="s">
        <v>3</v>
      </c>
      <c r="B9" s="50"/>
      <c r="C9" s="51" t="s">
        <v>106</v>
      </c>
      <c r="D9" s="52"/>
    </row>
    <row r="10" spans="1:8" ht="35.1" customHeight="1" x14ac:dyDescent="0.25">
      <c r="A10" s="50" t="s">
        <v>4</v>
      </c>
      <c r="B10" s="50"/>
      <c r="C10" s="51" t="s">
        <v>107</v>
      </c>
      <c r="D10" s="52"/>
    </row>
    <row r="11" spans="1:8" ht="35.1" customHeight="1" x14ac:dyDescent="0.25">
      <c r="A11" s="50" t="s">
        <v>5</v>
      </c>
      <c r="B11" s="50"/>
      <c r="C11" s="57">
        <v>3940911.6327499999</v>
      </c>
      <c r="D11" s="58"/>
      <c r="G11" s="22">
        <v>4139408.79</v>
      </c>
      <c r="H11" s="35">
        <v>3940911.6327499999</v>
      </c>
    </row>
    <row r="12" spans="1:8" ht="35.1" customHeight="1" x14ac:dyDescent="0.25">
      <c r="A12" s="50" t="s">
        <v>6</v>
      </c>
      <c r="B12" s="50"/>
      <c r="C12" s="57">
        <v>3288560.1804999998</v>
      </c>
      <c r="D12" s="58"/>
      <c r="G12" s="22">
        <v>3582864.36</v>
      </c>
      <c r="H12" s="24">
        <v>3288560.1804999998</v>
      </c>
    </row>
    <row r="13" spans="1:8" ht="35.1" customHeight="1" x14ac:dyDescent="0.25">
      <c r="A13" s="50" t="s">
        <v>111</v>
      </c>
      <c r="B13" s="50"/>
      <c r="C13" s="59">
        <v>4.9760999999999997</v>
      </c>
      <c r="D13" s="60"/>
      <c r="G13" s="22">
        <v>4.9747000000000003</v>
      </c>
    </row>
    <row r="14" spans="1:8" ht="35.1" customHeight="1" x14ac:dyDescent="0.25">
      <c r="A14" s="50" t="s">
        <v>8</v>
      </c>
      <c r="B14" s="50"/>
      <c r="C14" s="57">
        <v>3813341.6327499999</v>
      </c>
      <c r="D14" s="58"/>
      <c r="E14" s="22" t="s">
        <v>48</v>
      </c>
      <c r="G14" s="22">
        <v>3996130.79</v>
      </c>
      <c r="H14" s="24">
        <v>3813341.6327499999</v>
      </c>
    </row>
    <row r="15" spans="1:8" ht="35.1" customHeight="1" x14ac:dyDescent="0.25">
      <c r="A15" s="50" t="s">
        <v>108</v>
      </c>
      <c r="B15" s="50"/>
      <c r="C15" s="57">
        <v>127570</v>
      </c>
      <c r="D15" s="58"/>
      <c r="G15" s="22">
        <v>143278</v>
      </c>
      <c r="H15" s="24">
        <v>127570</v>
      </c>
    </row>
    <row r="16" spans="1:8" ht="69.75" customHeight="1" x14ac:dyDescent="0.25">
      <c r="A16" s="63" t="s">
        <v>30</v>
      </c>
      <c r="B16" s="63"/>
      <c r="C16" s="63"/>
      <c r="D16" s="63"/>
      <c r="E16" s="22" t="s">
        <v>46</v>
      </c>
    </row>
    <row r="17" spans="1:13" ht="35.1" customHeight="1" x14ac:dyDescent="0.25">
      <c r="A17" s="30" t="s">
        <v>84</v>
      </c>
      <c r="B17" s="25" t="s">
        <v>53</v>
      </c>
      <c r="C17" s="25" t="s">
        <v>49</v>
      </c>
      <c r="D17" s="25" t="s">
        <v>11</v>
      </c>
      <c r="J17" s="22" t="s">
        <v>87</v>
      </c>
      <c r="K17" s="22" t="s">
        <v>51</v>
      </c>
      <c r="L17" s="22">
        <v>2450</v>
      </c>
      <c r="M17" s="22">
        <v>66982.23</v>
      </c>
    </row>
    <row r="18" spans="1:13" ht="24.95" customHeight="1" x14ac:dyDescent="0.25">
      <c r="A18" s="30" t="s">
        <v>62</v>
      </c>
      <c r="B18" s="25" t="s">
        <v>51</v>
      </c>
      <c r="C18" s="32">
        <v>2225</v>
      </c>
      <c r="D18" s="32">
        <v>77953.127699999997</v>
      </c>
      <c r="H18" s="24">
        <f>D18+D19+D20+D21+D23</f>
        <v>2318899.5332999998</v>
      </c>
      <c r="I18" s="24">
        <f>H18/1.19</f>
        <v>1948655.0699999998</v>
      </c>
      <c r="J18" s="22" t="s">
        <v>88</v>
      </c>
      <c r="K18" s="22" t="s">
        <v>51</v>
      </c>
      <c r="L18" s="22">
        <v>2450</v>
      </c>
      <c r="M18" s="22">
        <v>623301.59</v>
      </c>
    </row>
    <row r="19" spans="1:13" ht="24.95" customHeight="1" x14ac:dyDescent="0.25">
      <c r="A19" s="30" t="s">
        <v>63</v>
      </c>
      <c r="B19" s="25" t="s">
        <v>51</v>
      </c>
      <c r="C19" s="32">
        <v>2225</v>
      </c>
      <c r="D19" s="32">
        <v>902684.91249999998</v>
      </c>
      <c r="J19" s="22" t="s">
        <v>89</v>
      </c>
      <c r="K19" s="22" t="s">
        <v>51</v>
      </c>
      <c r="L19" s="22">
        <v>2450</v>
      </c>
      <c r="M19" s="22">
        <v>792117.58</v>
      </c>
    </row>
    <row r="20" spans="1:13" ht="24.95" customHeight="1" x14ac:dyDescent="0.25">
      <c r="A20" s="30" t="s">
        <v>64</v>
      </c>
      <c r="B20" s="25" t="s">
        <v>51</v>
      </c>
      <c r="C20" s="32">
        <v>2225</v>
      </c>
      <c r="D20" s="32">
        <v>651086.68729999999</v>
      </c>
      <c r="J20" s="22" t="s">
        <v>90</v>
      </c>
      <c r="K20" s="22" t="s">
        <v>51</v>
      </c>
      <c r="L20" s="22">
        <v>2450</v>
      </c>
      <c r="M20" s="22">
        <v>516724.12</v>
      </c>
    </row>
    <row r="21" spans="1:13" ht="24.95" customHeight="1" x14ac:dyDescent="0.25">
      <c r="A21" s="30" t="s">
        <v>65</v>
      </c>
      <c r="B21" s="25" t="s">
        <v>51</v>
      </c>
      <c r="C21" s="32">
        <v>2225</v>
      </c>
      <c r="D21" s="32">
        <v>530754.56559999997</v>
      </c>
      <c r="G21" s="22">
        <v>189786.66</v>
      </c>
      <c r="J21" s="22" t="s">
        <v>31</v>
      </c>
      <c r="K21" s="22" t="s">
        <v>51</v>
      </c>
      <c r="L21" s="22" t="s">
        <v>91</v>
      </c>
      <c r="M21" s="22" t="s">
        <v>74</v>
      </c>
    </row>
    <row r="22" spans="1:13" ht="24.95" customHeight="1" x14ac:dyDescent="0.25">
      <c r="A22" s="30" t="s">
        <v>31</v>
      </c>
      <c r="B22" s="25" t="s">
        <v>51</v>
      </c>
      <c r="C22" s="32">
        <v>3.5</v>
      </c>
      <c r="D22" s="32"/>
      <c r="J22" s="22" t="s">
        <v>92</v>
      </c>
      <c r="K22" s="22" t="s">
        <v>93</v>
      </c>
      <c r="L22" s="22">
        <v>2409</v>
      </c>
      <c r="M22" s="22">
        <v>189786.66</v>
      </c>
    </row>
    <row r="23" spans="1:13" ht="24.95" customHeight="1" x14ac:dyDescent="0.25">
      <c r="A23" s="30" t="s">
        <v>68</v>
      </c>
      <c r="B23" s="25" t="s">
        <v>51</v>
      </c>
      <c r="C23" s="32">
        <v>1134</v>
      </c>
      <c r="D23" s="32">
        <v>156420.24019999988</v>
      </c>
      <c r="H23" s="24">
        <f>D25+D28</f>
        <v>959445.48300000001</v>
      </c>
      <c r="I23" s="24">
        <f>H23/1.19</f>
        <v>806256.70840336138</v>
      </c>
      <c r="J23" s="22" t="s">
        <v>94</v>
      </c>
      <c r="K23" s="22" t="s">
        <v>51</v>
      </c>
      <c r="L23" s="22">
        <v>2533</v>
      </c>
      <c r="M23" s="22">
        <v>548578.32999999996</v>
      </c>
    </row>
    <row r="24" spans="1:13" ht="24.95" customHeight="1" x14ac:dyDescent="0.25">
      <c r="A24" s="30" t="s">
        <v>67</v>
      </c>
      <c r="B24" s="25" t="s">
        <v>51</v>
      </c>
      <c r="C24" s="32"/>
      <c r="D24" s="32"/>
      <c r="J24" s="22" t="s">
        <v>95</v>
      </c>
      <c r="M24" s="22">
        <v>2737490.5100000002</v>
      </c>
    </row>
    <row r="25" spans="1:13" ht="24.95" customHeight="1" x14ac:dyDescent="0.25">
      <c r="A25" s="30" t="s">
        <v>32</v>
      </c>
      <c r="B25" s="25" t="s">
        <v>51</v>
      </c>
      <c r="C25" s="32">
        <v>108</v>
      </c>
      <c r="D25" s="32">
        <v>394536.21760000003</v>
      </c>
      <c r="J25" s="22" t="s">
        <v>96</v>
      </c>
      <c r="K25" s="22" t="s">
        <v>97</v>
      </c>
      <c r="L25" s="22" t="s">
        <v>98</v>
      </c>
      <c r="M25" s="22">
        <v>0</v>
      </c>
    </row>
    <row r="26" spans="1:13" ht="24.95" customHeight="1" x14ac:dyDescent="0.25">
      <c r="A26" s="30" t="s">
        <v>69</v>
      </c>
      <c r="B26" s="25" t="s">
        <v>70</v>
      </c>
      <c r="C26" s="32"/>
      <c r="D26" s="32"/>
      <c r="J26" s="22" t="s">
        <v>69</v>
      </c>
      <c r="K26" s="22" t="s">
        <v>70</v>
      </c>
      <c r="L26" s="22" t="s">
        <v>98</v>
      </c>
      <c r="M26" s="22">
        <v>0</v>
      </c>
    </row>
    <row r="27" spans="1:13" ht="24.95" customHeight="1" x14ac:dyDescent="0.25">
      <c r="A27" s="30" t="s">
        <v>71</v>
      </c>
      <c r="B27" s="25" t="s">
        <v>70</v>
      </c>
      <c r="C27" s="32"/>
      <c r="D27" s="32"/>
      <c r="J27" s="22" t="s">
        <v>71</v>
      </c>
      <c r="K27" s="22" t="s">
        <v>70</v>
      </c>
      <c r="L27" s="22" t="s">
        <v>98</v>
      </c>
      <c r="M27" s="22">
        <v>0</v>
      </c>
    </row>
    <row r="28" spans="1:13" ht="30" customHeight="1" x14ac:dyDescent="0.25">
      <c r="A28" s="30" t="s">
        <v>109</v>
      </c>
      <c r="B28" s="25"/>
      <c r="C28" s="32"/>
      <c r="D28" s="32">
        <f>564909.2554+0.01</f>
        <v>564909.26540000003</v>
      </c>
      <c r="H28" s="24">
        <f>SUM(H18:H23)</f>
        <v>3278345.0162999998</v>
      </c>
      <c r="J28" s="22" t="s">
        <v>99</v>
      </c>
      <c r="M28" s="22">
        <v>811501.15000000014</v>
      </c>
    </row>
    <row r="29" spans="1:13" ht="12" customHeight="1" x14ac:dyDescent="0.25">
      <c r="B29" s="26"/>
      <c r="C29" s="33"/>
      <c r="D29" s="34"/>
      <c r="H29" s="24">
        <f>D28+D29+D30</f>
        <v>564909.26540000003</v>
      </c>
      <c r="J29" s="22" t="s">
        <v>100</v>
      </c>
      <c r="K29" s="22" t="s">
        <v>85</v>
      </c>
      <c r="L29" s="22">
        <v>12</v>
      </c>
      <c r="M29" s="22">
        <v>169108.78</v>
      </c>
    </row>
    <row r="30" spans="1:13" ht="9.75" customHeight="1" x14ac:dyDescent="0.25">
      <c r="B30" s="26"/>
      <c r="C30" s="33"/>
      <c r="D30" s="33"/>
      <c r="J30" s="22" t="s">
        <v>101</v>
      </c>
      <c r="K30" s="22" t="s">
        <v>50</v>
      </c>
      <c r="L30" s="22">
        <v>1</v>
      </c>
      <c r="M30" s="22">
        <v>1458.39</v>
      </c>
    </row>
    <row r="31" spans="1:13" ht="6.75" customHeight="1" x14ac:dyDescent="0.25">
      <c r="B31" s="26"/>
      <c r="C31" s="33"/>
      <c r="D31" s="34"/>
      <c r="J31" s="22" t="s">
        <v>102</v>
      </c>
      <c r="K31" s="22" t="s">
        <v>103</v>
      </c>
      <c r="L31" s="22">
        <v>25</v>
      </c>
      <c r="M31" s="22">
        <v>577131.16</v>
      </c>
    </row>
    <row r="32" spans="1:13" ht="24.95" customHeight="1" x14ac:dyDescent="0.25">
      <c r="H32" s="24">
        <v>234369.98259999999</v>
      </c>
      <c r="J32" s="22" t="s">
        <v>104</v>
      </c>
      <c r="K32" s="22" t="s">
        <v>50</v>
      </c>
      <c r="L32" s="22">
        <v>1</v>
      </c>
      <c r="M32" s="22">
        <v>63802.81</v>
      </c>
    </row>
    <row r="33" spans="1:13" ht="36" customHeight="1" x14ac:dyDescent="0.25">
      <c r="A33" s="50" t="s">
        <v>110</v>
      </c>
      <c r="B33" s="50"/>
      <c r="C33" s="57">
        <v>240843.75</v>
      </c>
      <c r="D33" s="58"/>
      <c r="G33" s="22">
        <v>240843.75</v>
      </c>
    </row>
    <row r="34" spans="1:13" ht="24.95" customHeight="1" x14ac:dyDescent="0.25">
      <c r="A34" s="54" t="s">
        <v>57</v>
      </c>
      <c r="B34" s="55"/>
      <c r="C34" s="55"/>
      <c r="D34" s="56"/>
    </row>
    <row r="35" spans="1:13" ht="24.95" customHeight="1" x14ac:dyDescent="0.25">
      <c r="A35" s="50" t="s">
        <v>75</v>
      </c>
      <c r="B35" s="50"/>
      <c r="C35" s="57">
        <v>212409.73253503401</v>
      </c>
      <c r="D35" s="58"/>
      <c r="G35" s="22">
        <v>212409.73253503401</v>
      </c>
      <c r="H35" s="24">
        <v>42177.0867</v>
      </c>
      <c r="M35" s="22">
        <v>219642.74</v>
      </c>
    </row>
    <row r="36" spans="1:13" ht="19.5" customHeight="1" x14ac:dyDescent="0.25">
      <c r="A36" s="31"/>
      <c r="B36" s="31"/>
      <c r="C36" s="31"/>
      <c r="D36" s="27"/>
      <c r="H36" s="24">
        <v>522732.16870000004</v>
      </c>
    </row>
    <row r="37" spans="1:13" ht="15" customHeight="1" x14ac:dyDescent="0.25">
      <c r="A37" s="61" t="s">
        <v>113</v>
      </c>
      <c r="B37" s="61"/>
      <c r="C37" s="61"/>
      <c r="D37" s="61"/>
      <c r="E37" s="28"/>
      <c r="F37" s="28"/>
      <c r="H37" s="24">
        <f>SUM(H35:H36)</f>
        <v>564909.25540000002</v>
      </c>
    </row>
    <row r="38" spans="1:13" x14ac:dyDescent="0.25">
      <c r="A38" s="62" t="s">
        <v>114</v>
      </c>
      <c r="B38" s="62"/>
      <c r="C38" s="62"/>
      <c r="D38" s="62"/>
      <c r="E38" s="28"/>
      <c r="F38" s="28"/>
    </row>
    <row r="39" spans="1:13" x14ac:dyDescent="0.25">
      <c r="A39" s="61"/>
      <c r="B39" s="61"/>
      <c r="C39" s="61"/>
      <c r="D39" s="61"/>
      <c r="E39" s="28"/>
      <c r="F39" s="28"/>
    </row>
    <row r="40" spans="1:13" x14ac:dyDescent="0.25">
      <c r="A40" s="28"/>
      <c r="D40" s="28"/>
      <c r="E40" s="28"/>
      <c r="F40" s="28"/>
    </row>
    <row r="41" spans="1:13" x14ac:dyDescent="0.25">
      <c r="A41" s="28"/>
      <c r="B41" s="28"/>
      <c r="C41" s="28"/>
      <c r="D41" s="28"/>
      <c r="E41" s="28"/>
      <c r="F41" s="28"/>
      <c r="H41" s="24">
        <f>H18+H23</f>
        <v>3278345.0162999998</v>
      </c>
      <c r="I41" s="24">
        <f>SUM(I18:I23)</f>
        <v>2754911.7784033613</v>
      </c>
    </row>
  </sheetData>
  <mergeCells count="28">
    <mergeCell ref="A35:B35"/>
    <mergeCell ref="A37:D37"/>
    <mergeCell ref="A38:D38"/>
    <mergeCell ref="A39:D39"/>
    <mergeCell ref="A16:D16"/>
    <mergeCell ref="A33:B33"/>
    <mergeCell ref="A34:D34"/>
    <mergeCell ref="C35:D35"/>
    <mergeCell ref="C33:D33"/>
    <mergeCell ref="A13:B13"/>
    <mergeCell ref="C13:D13"/>
    <mergeCell ref="A14:B14"/>
    <mergeCell ref="C14:D14"/>
    <mergeCell ref="A15:B15"/>
    <mergeCell ref="C15:D15"/>
    <mergeCell ref="A10:B10"/>
    <mergeCell ref="C10:D10"/>
    <mergeCell ref="A11:B11"/>
    <mergeCell ref="C11:D11"/>
    <mergeCell ref="A12:B12"/>
    <mergeCell ref="C12:D12"/>
    <mergeCell ref="A9:B9"/>
    <mergeCell ref="C9:D9"/>
    <mergeCell ref="A4:D4"/>
    <mergeCell ref="A5:D5"/>
    <mergeCell ref="A7:D7"/>
    <mergeCell ref="A8:B8"/>
    <mergeCell ref="C8:D8"/>
  </mergeCells>
  <pageMargins left="0.54" right="0.31" top="0.32" bottom="0.31" header="0.3" footer="0.3"/>
  <pageSetup paperSize="9" scale="8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4"/>
  <sheetViews>
    <sheetView zoomScale="110" zoomScaleNormal="110" workbookViewId="0">
      <selection activeCell="D2" sqref="D2"/>
    </sheetView>
  </sheetViews>
  <sheetFormatPr defaultRowHeight="15.75" x14ac:dyDescent="0.25"/>
  <cols>
    <col min="1" max="1" width="60.85546875" style="1" customWidth="1"/>
    <col min="2" max="2" width="11" style="1" customWidth="1"/>
    <col min="3" max="3" width="14.42578125" style="1" customWidth="1"/>
    <col min="4" max="4" width="20.5703125" style="1" customWidth="1"/>
    <col min="5" max="16384" width="9.140625" style="1"/>
  </cols>
  <sheetData>
    <row r="1" spans="1:5" x14ac:dyDescent="0.25">
      <c r="D1" s="2" t="s">
        <v>82</v>
      </c>
    </row>
    <row r="2" spans="1:5" x14ac:dyDescent="0.25">
      <c r="D2" s="3" t="s">
        <v>83</v>
      </c>
    </row>
    <row r="3" spans="1:5" x14ac:dyDescent="0.25">
      <c r="D3" s="4"/>
    </row>
    <row r="4" spans="1:5" x14ac:dyDescent="0.25">
      <c r="A4" s="38" t="s">
        <v>0</v>
      </c>
      <c r="B4" s="38"/>
      <c r="C4" s="38"/>
      <c r="D4" s="38"/>
    </row>
    <row r="5" spans="1:5" x14ac:dyDescent="0.25">
      <c r="A5" s="38" t="s">
        <v>1</v>
      </c>
      <c r="B5" s="38"/>
      <c r="C5" s="38"/>
      <c r="D5" s="38"/>
    </row>
    <row r="6" spans="1:5" x14ac:dyDescent="0.25">
      <c r="A6" s="5"/>
      <c r="B6" s="5"/>
      <c r="C6" s="5"/>
      <c r="D6" s="5"/>
    </row>
    <row r="7" spans="1:5" x14ac:dyDescent="0.25">
      <c r="A7" s="5"/>
    </row>
    <row r="8" spans="1:5" x14ac:dyDescent="0.25">
      <c r="A8" s="39" t="s">
        <v>54</v>
      </c>
      <c r="B8" s="40"/>
      <c r="C8" s="40"/>
      <c r="D8" s="41"/>
    </row>
    <row r="9" spans="1:5" x14ac:dyDescent="0.25">
      <c r="A9" s="42" t="s">
        <v>2</v>
      </c>
      <c r="B9" s="42"/>
      <c r="C9" s="36"/>
      <c r="D9" s="37"/>
    </row>
    <row r="10" spans="1:5" x14ac:dyDescent="0.25">
      <c r="A10" s="42" t="s">
        <v>3</v>
      </c>
      <c r="B10" s="42"/>
      <c r="C10" s="36"/>
      <c r="D10" s="37"/>
    </row>
    <row r="11" spans="1:5" x14ac:dyDescent="0.25">
      <c r="A11" s="42" t="s">
        <v>4</v>
      </c>
      <c r="B11" s="42"/>
      <c r="C11" s="36"/>
      <c r="D11" s="37"/>
    </row>
    <row r="12" spans="1:5" x14ac:dyDescent="0.25">
      <c r="A12" s="42" t="s">
        <v>5</v>
      </c>
      <c r="B12" s="42"/>
      <c r="C12" s="36"/>
      <c r="D12" s="37"/>
    </row>
    <row r="13" spans="1:5" x14ac:dyDescent="0.25">
      <c r="A13" s="42" t="s">
        <v>6</v>
      </c>
      <c r="B13" s="42"/>
      <c r="C13" s="36"/>
      <c r="D13" s="37"/>
    </row>
    <row r="14" spans="1:5" x14ac:dyDescent="0.25">
      <c r="A14" s="42" t="s">
        <v>7</v>
      </c>
      <c r="B14" s="42"/>
      <c r="C14" s="36"/>
      <c r="D14" s="37"/>
    </row>
    <row r="15" spans="1:5" ht="31.5" x14ac:dyDescent="0.25">
      <c r="A15" s="42" t="s">
        <v>8</v>
      </c>
      <c r="B15" s="42"/>
      <c r="C15" s="36"/>
      <c r="D15" s="37"/>
      <c r="E15" s="1" t="s">
        <v>48</v>
      </c>
    </row>
    <row r="16" spans="1:5" x14ac:dyDescent="0.25">
      <c r="A16" s="42" t="s">
        <v>55</v>
      </c>
      <c r="B16" s="42"/>
      <c r="C16" s="36"/>
      <c r="D16" s="37"/>
    </row>
    <row r="17" spans="1:6" x14ac:dyDescent="0.25">
      <c r="A17" s="19"/>
      <c r="B17" s="19"/>
      <c r="C17" s="5"/>
      <c r="D17" s="5"/>
    </row>
    <row r="18" spans="1:6" x14ac:dyDescent="0.25">
      <c r="A18" s="6"/>
      <c r="B18" s="12"/>
      <c r="C18" s="12"/>
      <c r="D18" s="13"/>
    </row>
    <row r="19" spans="1:6" ht="31.5" x14ac:dyDescent="0.25">
      <c r="A19" s="38" t="s">
        <v>33</v>
      </c>
      <c r="B19" s="38"/>
      <c r="C19" s="38"/>
      <c r="D19" s="38"/>
      <c r="E19" s="1" t="s">
        <v>48</v>
      </c>
    </row>
    <row r="20" spans="1:6" ht="31.5" x14ac:dyDescent="0.25">
      <c r="A20" s="8" t="s">
        <v>34</v>
      </c>
      <c r="B20" s="9" t="s">
        <v>53</v>
      </c>
      <c r="C20" s="9" t="s">
        <v>49</v>
      </c>
      <c r="D20" s="9" t="s">
        <v>11</v>
      </c>
    </row>
    <row r="21" spans="1:6" x14ac:dyDescent="0.25">
      <c r="A21" s="8" t="s">
        <v>35</v>
      </c>
      <c r="B21" s="10" t="s">
        <v>50</v>
      </c>
      <c r="C21" s="10" t="s">
        <v>22</v>
      </c>
      <c r="D21" s="10" t="s">
        <v>22</v>
      </c>
    </row>
    <row r="22" spans="1:6" x14ac:dyDescent="0.25">
      <c r="A22" s="8" t="s">
        <v>36</v>
      </c>
      <c r="B22" s="10" t="s">
        <v>51</v>
      </c>
      <c r="C22" s="10" t="s">
        <v>22</v>
      </c>
      <c r="D22" s="21" t="s">
        <v>74</v>
      </c>
    </row>
    <row r="23" spans="1:6" x14ac:dyDescent="0.25">
      <c r="A23" s="8" t="s">
        <v>37</v>
      </c>
      <c r="B23" s="10" t="s">
        <v>51</v>
      </c>
      <c r="C23" s="10" t="s">
        <v>22</v>
      </c>
      <c r="D23" s="21" t="s">
        <v>74</v>
      </c>
    </row>
    <row r="24" spans="1:6" x14ac:dyDescent="0.25">
      <c r="A24" s="8" t="s">
        <v>38</v>
      </c>
      <c r="B24" s="10"/>
      <c r="C24" s="10" t="s">
        <v>22</v>
      </c>
      <c r="D24" s="21" t="s">
        <v>74</v>
      </c>
    </row>
    <row r="25" spans="1:6" x14ac:dyDescent="0.25">
      <c r="A25" s="8" t="s">
        <v>66</v>
      </c>
      <c r="B25" s="10"/>
      <c r="C25" s="10" t="s">
        <v>22</v>
      </c>
      <c r="D25" s="10" t="s">
        <v>22</v>
      </c>
    </row>
    <row r="26" spans="1:6" x14ac:dyDescent="0.25">
      <c r="A26" s="6"/>
      <c r="B26" s="12"/>
      <c r="C26" s="12"/>
      <c r="D26" s="13"/>
    </row>
    <row r="28" spans="1:6" ht="19.5" customHeight="1" x14ac:dyDescent="0.25">
      <c r="A28" s="19"/>
      <c r="B28" s="19"/>
      <c r="C28" s="19"/>
      <c r="D28" s="13"/>
    </row>
    <row r="29" spans="1:6" ht="15" customHeight="1" x14ac:dyDescent="0.25">
      <c r="A29" s="20"/>
      <c r="B29" s="17"/>
      <c r="C29" s="17"/>
      <c r="D29" s="17"/>
      <c r="E29" s="17"/>
      <c r="F29" s="17"/>
    </row>
    <row r="30" spans="1:6" ht="15" customHeight="1" x14ac:dyDescent="0.25">
      <c r="A30" s="43" t="s">
        <v>58</v>
      </c>
      <c r="B30" s="43"/>
      <c r="C30" s="43"/>
      <c r="D30" s="43"/>
      <c r="E30" s="17"/>
      <c r="F30" s="17"/>
    </row>
    <row r="31" spans="1:6" x14ac:dyDescent="0.25">
      <c r="A31" s="43" t="s">
        <v>59</v>
      </c>
      <c r="B31" s="43"/>
      <c r="C31" s="43"/>
      <c r="D31" s="43"/>
      <c r="E31" s="17"/>
      <c r="F31" s="17"/>
    </row>
    <row r="32" spans="1:6" x14ac:dyDescent="0.25">
      <c r="A32" s="44" t="s">
        <v>60</v>
      </c>
      <c r="B32" s="44"/>
      <c r="C32" s="44"/>
      <c r="D32" s="44"/>
      <c r="E32" s="17"/>
      <c r="F32" s="17"/>
    </row>
    <row r="33" spans="1:6" x14ac:dyDescent="0.25">
      <c r="A33" s="17"/>
      <c r="B33" s="17"/>
      <c r="C33" s="17"/>
      <c r="D33" s="17"/>
      <c r="E33" s="17"/>
      <c r="F33" s="17"/>
    </row>
    <row r="34" spans="1:6" x14ac:dyDescent="0.25">
      <c r="A34" s="17"/>
      <c r="B34" s="17"/>
      <c r="C34" s="17"/>
      <c r="D34" s="17"/>
      <c r="E34" s="17"/>
      <c r="F34" s="17"/>
    </row>
  </sheetData>
  <mergeCells count="23">
    <mergeCell ref="A30:D30"/>
    <mergeCell ref="A31:D31"/>
    <mergeCell ref="A32:D32"/>
    <mergeCell ref="A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10:B10"/>
    <mergeCell ref="C10:D10"/>
    <mergeCell ref="A4:D4"/>
    <mergeCell ref="A5:D5"/>
    <mergeCell ref="A8:D8"/>
    <mergeCell ref="A9:B9"/>
    <mergeCell ref="C9:D9"/>
  </mergeCells>
  <pageMargins left="0.54" right="0.31" top="0.75" bottom="0.5" header="0.3" footer="0.3"/>
  <pageSetup paperSize="9" scale="87" fitToHeight="0" orientation="portrait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4</vt:i4>
      </vt:variant>
      <vt:variant>
        <vt:lpstr>Zone denumite</vt:lpstr>
      </vt:variant>
      <vt:variant>
        <vt:i4>2</vt:i4>
      </vt:variant>
    </vt:vector>
  </HeadingPairs>
  <TitlesOfParts>
    <vt:vector size="6" baseType="lpstr">
      <vt:lpstr>Anexa 2.2 a</vt:lpstr>
      <vt:lpstr>Anexa 2.2 b</vt:lpstr>
      <vt:lpstr>Anexa 2.2 c</vt:lpstr>
      <vt:lpstr>Anexa 2.2 d</vt:lpstr>
      <vt:lpstr>'Anexa 2.2 a'!Zona_de_imprimat</vt:lpstr>
      <vt:lpstr>'Anexa 2.2 c'!Zona_de_imprimat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Stanescu</dc:creator>
  <cp:lastModifiedBy>Admin</cp:lastModifiedBy>
  <cp:lastPrinted>2024-06-05T10:05:16Z</cp:lastPrinted>
  <dcterms:created xsi:type="dcterms:W3CDTF">2021-09-10T11:35:47Z</dcterms:created>
  <dcterms:modified xsi:type="dcterms:W3CDTF">2024-06-05T13:30:18Z</dcterms:modified>
</cp:coreProperties>
</file>