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EDINTE CONSILIU LOCAL\2024\11. 8.07.2024 - ordinară\PHCL 58 - Aprobarea salariilor\"/>
    </mc:Choice>
  </mc:AlternateContent>
  <bookViews>
    <workbookView xWindow="0" yWindow="0" windowWidth="28800" windowHeight="12315"/>
  </bookViews>
  <sheets>
    <sheet name="GRILA 1 IUNIE" sheetId="1" r:id="rId1"/>
  </sheets>
  <calcPr calcId="152511"/>
</workbook>
</file>

<file path=xl/calcChain.xml><?xml version="1.0" encoding="utf-8"?>
<calcChain xmlns="http://schemas.openxmlformats.org/spreadsheetml/2006/main">
  <c r="X38" i="1" l="1"/>
  <c r="AA13" i="1"/>
  <c r="AA14" i="1"/>
  <c r="AA15" i="1"/>
  <c r="AA16" i="1"/>
  <c r="AA17" i="1"/>
  <c r="AA18" i="1"/>
  <c r="AA19" i="1"/>
  <c r="AA20" i="1"/>
  <c r="AH27" i="1"/>
  <c r="Y5" i="1" l="1"/>
  <c r="Y4" i="1"/>
  <c r="AH48" i="1"/>
  <c r="AF48" i="1"/>
  <c r="AD48" i="1"/>
  <c r="AH47" i="1"/>
  <c r="AF47" i="1"/>
  <c r="AD47" i="1"/>
  <c r="AH46" i="1"/>
  <c r="AF46" i="1"/>
  <c r="AD46" i="1"/>
  <c r="AH45" i="1"/>
  <c r="AF45" i="1"/>
  <c r="AD45" i="1"/>
  <c r="AH44" i="1"/>
  <c r="AF44" i="1"/>
  <c r="AD44" i="1"/>
  <c r="AH43" i="1"/>
  <c r="AF43" i="1"/>
  <c r="AD43" i="1"/>
  <c r="AH42" i="1"/>
  <c r="AF42" i="1"/>
  <c r="AD42" i="1"/>
  <c r="AH41" i="1"/>
  <c r="AF41" i="1"/>
  <c r="AD41" i="1"/>
  <c r="AB27" i="1" l="1"/>
  <c r="X27" i="1" l="1"/>
  <c r="AH34" i="1" l="1"/>
  <c r="AH33" i="1"/>
  <c r="AH32" i="1"/>
  <c r="AH31" i="1"/>
  <c r="AH30" i="1"/>
  <c r="AH29" i="1"/>
  <c r="AH28" i="1"/>
  <c r="AF34" i="1"/>
  <c r="AF33" i="1"/>
  <c r="AF32" i="1"/>
  <c r="AF31" i="1"/>
  <c r="AF30" i="1"/>
  <c r="AF29" i="1"/>
  <c r="AF28" i="1"/>
  <c r="AF27" i="1"/>
  <c r="AD34" i="1"/>
  <c r="AD33" i="1"/>
  <c r="AD32" i="1"/>
  <c r="AD31" i="1"/>
  <c r="AD30" i="1"/>
  <c r="AD29" i="1"/>
  <c r="AD28" i="1"/>
  <c r="AD27" i="1"/>
  <c r="AB34" i="1"/>
  <c r="AB33" i="1"/>
  <c r="AB32" i="1"/>
  <c r="AB31" i="1"/>
  <c r="AB30" i="1"/>
  <c r="AB29" i="1"/>
  <c r="AB28" i="1"/>
  <c r="Z34" i="1"/>
  <c r="Z33" i="1"/>
  <c r="Z32" i="1"/>
  <c r="Z31" i="1"/>
  <c r="Z30" i="1"/>
  <c r="Z29" i="1"/>
  <c r="Z28" i="1"/>
  <c r="Z27" i="1"/>
  <c r="X34" i="1"/>
  <c r="X33" i="1"/>
  <c r="X32" i="1"/>
  <c r="X31" i="1"/>
  <c r="X30" i="1"/>
  <c r="X29" i="1"/>
  <c r="X28" i="1"/>
  <c r="AI20" i="1" l="1"/>
  <c r="AI19" i="1"/>
  <c r="AI18" i="1"/>
  <c r="AI17" i="1"/>
  <c r="AI16" i="1"/>
  <c r="AI15" i="1"/>
  <c r="AI14" i="1"/>
  <c r="AI13" i="1"/>
  <c r="AG20" i="1"/>
  <c r="AG19" i="1"/>
  <c r="AG18" i="1"/>
  <c r="AG17" i="1"/>
  <c r="AG16" i="1"/>
  <c r="AG15" i="1"/>
  <c r="AG14" i="1"/>
  <c r="AG13" i="1"/>
  <c r="AE20" i="1"/>
  <c r="AE19" i="1"/>
  <c r="AE18" i="1"/>
  <c r="AE17" i="1"/>
  <c r="AE16" i="1"/>
  <c r="AE15" i="1"/>
  <c r="AE14" i="1"/>
  <c r="AE13" i="1"/>
  <c r="AC20" i="1"/>
  <c r="AC19" i="1"/>
  <c r="AC18" i="1"/>
  <c r="AC17" i="1"/>
  <c r="AC16" i="1"/>
  <c r="AC15" i="1"/>
  <c r="AC14" i="1"/>
  <c r="AC13" i="1"/>
  <c r="Y20" i="1"/>
  <c r="Y19" i="1"/>
  <c r="Y18" i="1"/>
  <c r="Y17" i="1"/>
  <c r="Y16" i="1"/>
  <c r="Y15" i="1"/>
  <c r="Y14" i="1"/>
  <c r="Y13" i="1"/>
  <c r="J7" i="1" l="1"/>
</calcChain>
</file>

<file path=xl/sharedStrings.xml><?xml version="1.0" encoding="utf-8"?>
<sst xmlns="http://schemas.openxmlformats.org/spreadsheetml/2006/main" count="121" uniqueCount="41">
  <si>
    <t>GRADUL PROFESIONAL</t>
  </si>
  <si>
    <t>NIVEL STUDII</t>
  </si>
  <si>
    <t>superior</t>
  </si>
  <si>
    <t>principal</t>
  </si>
  <si>
    <t>asistent</t>
  </si>
  <si>
    <t>debutant</t>
  </si>
  <si>
    <t>Functia</t>
  </si>
  <si>
    <t>S</t>
  </si>
  <si>
    <t>M</t>
  </si>
  <si>
    <t>Gradatia corespunzatoare transelor de vechime</t>
  </si>
  <si>
    <t>Consilier, consilier juridic, expert, inspector/politist local</t>
  </si>
  <si>
    <t>Referent/politist local</t>
  </si>
  <si>
    <t>Sofer</t>
  </si>
  <si>
    <t>Muncitor calificat</t>
  </si>
  <si>
    <t>I</t>
  </si>
  <si>
    <t xml:space="preserve"> -</t>
  </si>
  <si>
    <t xml:space="preserve"> - </t>
  </si>
  <si>
    <t>MG</t>
  </si>
  <si>
    <t>IA</t>
  </si>
  <si>
    <t>10% pentru viza de control financiar preventiv - art. 5 din Legea 153/2017</t>
  </si>
  <si>
    <t>Secretar General al Unitatii Administrativ - Teritoriale</t>
  </si>
  <si>
    <t>ADMINISTRATOR PUBLIC</t>
  </si>
  <si>
    <t>Salariul de baza brut</t>
  </si>
  <si>
    <t>Salariul de baza brut si coeficientul de ierarhizare</t>
  </si>
  <si>
    <t>Majorari ale salariului de baza vor fi incluse in Salariul de baza brut la emiterea dispozitiei de reincadrare:</t>
  </si>
  <si>
    <t>Salariul de baza</t>
  </si>
  <si>
    <t>COEFICIENT</t>
  </si>
  <si>
    <t xml:space="preserve">SAL MINIM BRUT TARA </t>
  </si>
  <si>
    <t>Arhitect sef</t>
  </si>
  <si>
    <t>a)Functii publice de conducere</t>
  </si>
  <si>
    <t>b)Functii publice generale de executie</t>
  </si>
  <si>
    <t xml:space="preserve">I.FUNCTII PUBLICE </t>
  </si>
  <si>
    <t>II.PERSONAL CONTRACTUAL</t>
  </si>
  <si>
    <t>a)Functii conducere</t>
  </si>
  <si>
    <t>b)Functii executie</t>
  </si>
  <si>
    <t xml:space="preserve">Pentru functiile de conducere, salariile de baza cuprind sporul de vechime la nivel maxim .  </t>
  </si>
  <si>
    <t>Consilieri/Informatician</t>
  </si>
  <si>
    <t>Referent</t>
  </si>
  <si>
    <t>Guard</t>
  </si>
  <si>
    <t>Consilier/politist local</t>
  </si>
  <si>
    <t>Consilier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</si>
</sst>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" fontId="1" fillId="0" borderId="1" xfId="0" applyNumberFormat="1" applyFont="1" applyFill="1" applyBorder="1"/>
    <xf numFmtId="0" fontId="1" fillId="0" borderId="21" xfId="0" applyFont="1" applyBorder="1" applyAlignment="1">
      <alignment vertical="center" textRotation="90" wrapText="1"/>
    </xf>
    <xf numFmtId="0" fontId="1" fillId="0" borderId="22" xfId="0" applyFont="1" applyBorder="1" applyAlignment="1">
      <alignment vertical="center" textRotation="90" wrapText="1"/>
    </xf>
    <xf numFmtId="0" fontId="1" fillId="0" borderId="23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3" fillId="0" borderId="3" xfId="0" applyFont="1" applyBorder="1" applyAlignment="1">
      <alignment vertical="center" textRotation="90" wrapText="1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1" fillId="0" borderId="1" xfId="0" applyFont="1" applyBorder="1"/>
    <xf numFmtId="2" fontId="1" fillId="0" borderId="1" xfId="0" applyNumberFormat="1" applyFont="1" applyBorder="1"/>
    <xf numFmtId="3" fontId="2" fillId="0" borderId="1" xfId="0" applyNumberFormat="1" applyFont="1" applyFill="1" applyBorder="1"/>
    <xf numFmtId="0" fontId="1" fillId="0" borderId="0" xfId="0" applyFont="1"/>
    <xf numFmtId="0" fontId="4" fillId="0" borderId="0" xfId="0" applyFont="1"/>
    <xf numFmtId="0" fontId="1" fillId="0" borderId="5" xfId="0" applyFont="1" applyBorder="1" applyAlignment="1">
      <alignment vertical="center" textRotation="90" wrapText="1"/>
    </xf>
    <xf numFmtId="0" fontId="1" fillId="0" borderId="2" xfId="0" applyFont="1" applyBorder="1" applyAlignment="1">
      <alignment vertical="center" textRotation="90" wrapText="1"/>
    </xf>
    <xf numFmtId="0" fontId="1" fillId="0" borderId="3" xfId="0" applyFont="1" applyBorder="1" applyAlignment="1">
      <alignment vertical="center" textRotation="90" wrapText="1"/>
    </xf>
    <xf numFmtId="0" fontId="2" fillId="0" borderId="0" xfId="0" applyFont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1" fontId="1" fillId="0" borderId="0" xfId="0" applyNumberFormat="1" applyFont="1" applyBorder="1"/>
    <xf numFmtId="164" fontId="1" fillId="0" borderId="0" xfId="0" applyNumberFormat="1" applyFont="1" applyBorder="1"/>
    <xf numFmtId="4" fontId="1" fillId="0" borderId="0" xfId="0" applyNumberFormat="1" applyFont="1"/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3" fontId="1" fillId="0" borderId="1" xfId="0" applyNumberFormat="1" applyFont="1" applyFill="1" applyBorder="1"/>
    <xf numFmtId="4" fontId="2" fillId="0" borderId="0" xfId="0" applyNumberFormat="1" applyFont="1" applyBorder="1" applyAlignment="1">
      <alignment vertical="center" wrapText="1"/>
    </xf>
    <xf numFmtId="4" fontId="1" fillId="0" borderId="0" xfId="0" applyNumberFormat="1" applyFont="1" applyBorder="1"/>
    <xf numFmtId="3" fontId="2" fillId="0" borderId="0" xfId="0" applyNumberFormat="1" applyFont="1" applyFill="1" applyBorder="1"/>
    <xf numFmtId="0" fontId="1" fillId="0" borderId="14" xfId="0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1" fontId="1" fillId="0" borderId="1" xfId="0" applyNumberFormat="1" applyFont="1" applyBorder="1"/>
    <xf numFmtId="0" fontId="1" fillId="2" borderId="1" xfId="0" applyFont="1" applyFill="1" applyBorder="1"/>
    <xf numFmtId="2" fontId="0" fillId="0" borderId="0" xfId="0" applyNumberFormat="1" applyBorder="1"/>
    <xf numFmtId="0" fontId="0" fillId="0" borderId="0" xfId="0" applyBorder="1"/>
    <xf numFmtId="0" fontId="5" fillId="0" borderId="0" xfId="0" applyFont="1" applyBorder="1"/>
    <xf numFmtId="0" fontId="1" fillId="0" borderId="5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textRotation="90" wrapText="1"/>
    </xf>
    <xf numFmtId="0" fontId="1" fillId="0" borderId="2" xfId="0" applyFont="1" applyBorder="1" applyAlignment="1">
      <alignment vertical="center" textRotation="90" wrapText="1"/>
    </xf>
    <xf numFmtId="0" fontId="1" fillId="0" borderId="20" xfId="0" applyFont="1" applyBorder="1" applyAlignment="1">
      <alignment vertical="center" textRotation="90" wrapText="1"/>
    </xf>
    <xf numFmtId="0" fontId="1" fillId="0" borderId="3" xfId="0" applyFont="1" applyBorder="1" applyAlignment="1">
      <alignment vertical="center" textRotation="90" wrapText="1"/>
    </xf>
    <xf numFmtId="0" fontId="1" fillId="0" borderId="1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8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5"/>
  <sheetViews>
    <sheetView tabSelected="1" topLeftCell="A3" zoomScaleNormal="100" workbookViewId="0">
      <selection activeCell="AL35" sqref="AL35"/>
    </sheetView>
  </sheetViews>
  <sheetFormatPr defaultRowHeight="15" x14ac:dyDescent="0.25"/>
  <cols>
    <col min="1" max="1" width="0.28515625" style="14" customWidth="1"/>
    <col min="2" max="2" width="10.42578125" style="14" hidden="1" customWidth="1"/>
    <col min="3" max="3" width="5.5703125" style="14" hidden="1" customWidth="1"/>
    <col min="4" max="4" width="10.5703125" style="14" hidden="1" customWidth="1"/>
    <col min="5" max="5" width="11.5703125" style="14" hidden="1" customWidth="1"/>
    <col min="6" max="6" width="12.28515625" style="14" hidden="1" customWidth="1"/>
    <col min="7" max="7" width="10.85546875" style="14" hidden="1" customWidth="1"/>
    <col min="8" max="8" width="11.42578125" style="14" hidden="1" customWidth="1"/>
    <col min="9" max="9" width="11.5703125" style="14" hidden="1" customWidth="1"/>
    <col min="10" max="10" width="9.140625" style="14" hidden="1" customWidth="1"/>
    <col min="11" max="11" width="10.7109375" style="14" hidden="1" customWidth="1"/>
    <col min="12" max="12" width="9.140625" style="14" hidden="1" customWidth="1"/>
    <col min="13" max="13" width="10.7109375" style="14" hidden="1" customWidth="1"/>
    <col min="14" max="14" width="8.28515625" style="14" hidden="1" customWidth="1"/>
    <col min="15" max="15" width="10.7109375" style="14" hidden="1" customWidth="1"/>
    <col min="16" max="16" width="8" style="14" hidden="1" customWidth="1"/>
    <col min="17" max="17" width="10.7109375" style="14" hidden="1" customWidth="1"/>
    <col min="18" max="18" width="0.42578125" style="14" hidden="1" customWidth="1"/>
    <col min="19" max="19" width="9.140625" style="14" hidden="1" customWidth="1"/>
    <col min="20" max="20" width="53" style="14" customWidth="1"/>
    <col min="21" max="21" width="24.85546875" style="14" customWidth="1"/>
    <col min="22" max="22" width="12.140625" style="14" customWidth="1"/>
    <col min="23" max="23" width="9.140625" style="14" customWidth="1"/>
    <col min="24" max="24" width="6.7109375" style="14" customWidth="1"/>
    <col min="25" max="25" width="9.140625" style="14"/>
    <col min="26" max="26" width="5.5703125" style="14" customWidth="1"/>
    <col min="27" max="27" width="9.140625" style="14"/>
    <col min="28" max="28" width="7.85546875" style="14" customWidth="1"/>
    <col min="29" max="29" width="9.140625" style="14"/>
    <col min="30" max="30" width="7.140625" style="14" customWidth="1"/>
    <col min="31" max="31" width="9.140625" style="14"/>
    <col min="32" max="32" width="6" style="14" customWidth="1"/>
    <col min="33" max="33" width="9.140625" style="14"/>
    <col min="34" max="34" width="8.28515625" style="14" customWidth="1"/>
    <col min="35" max="36" width="9.140625" style="14"/>
    <col min="37" max="37" width="18.140625" style="14" customWidth="1"/>
    <col min="38" max="38" width="34.5703125" style="14" customWidth="1"/>
    <col min="39" max="16384" width="9.140625" style="14"/>
  </cols>
  <sheetData>
    <row r="1" spans="1:35" x14ac:dyDescent="0.25">
      <c r="T1" s="19" t="s">
        <v>31</v>
      </c>
    </row>
    <row r="3" spans="1:35" x14ac:dyDescent="0.25">
      <c r="T3" s="14" t="s">
        <v>29</v>
      </c>
    </row>
    <row r="4" spans="1:35" x14ac:dyDescent="0.25">
      <c r="T4" s="11" t="s">
        <v>20</v>
      </c>
      <c r="U4" s="11"/>
      <c r="V4" s="20" t="s">
        <v>7</v>
      </c>
      <c r="W4" s="20">
        <v>3300</v>
      </c>
      <c r="X4" s="21">
        <v>2.91</v>
      </c>
      <c r="Y4" s="22">
        <f t="shared" ref="Y4:Y5" si="0">W4*X4</f>
        <v>9603</v>
      </c>
      <c r="Z4" s="23"/>
      <c r="AA4" s="24"/>
    </row>
    <row r="5" spans="1:35" x14ac:dyDescent="0.25">
      <c r="T5" s="11" t="s">
        <v>28</v>
      </c>
      <c r="U5" s="11"/>
      <c r="V5" s="20" t="s">
        <v>7</v>
      </c>
      <c r="W5" s="20">
        <v>3300</v>
      </c>
      <c r="X5" s="21">
        <v>2.86</v>
      </c>
      <c r="Y5" s="22">
        <f t="shared" si="0"/>
        <v>9438</v>
      </c>
      <c r="Z5" s="23"/>
      <c r="AA5" s="24"/>
    </row>
    <row r="7" spans="1:35" x14ac:dyDescent="0.25">
      <c r="A7" s="19"/>
      <c r="J7" s="25" t="e">
        <f>#REF!-#REF!</f>
        <v>#REF!</v>
      </c>
      <c r="T7" s="19"/>
    </row>
    <row r="8" spans="1:35" ht="15.75" thickBot="1" x14ac:dyDescent="0.3">
      <c r="I8" s="19"/>
      <c r="T8" s="14" t="s">
        <v>30</v>
      </c>
    </row>
    <row r="9" spans="1:35" ht="15" customHeight="1" x14ac:dyDescent="0.25">
      <c r="A9" s="58" t="s">
        <v>6</v>
      </c>
      <c r="B9" s="46" t="s">
        <v>0</v>
      </c>
      <c r="C9" s="49" t="s">
        <v>1</v>
      </c>
      <c r="D9" s="64" t="s">
        <v>23</v>
      </c>
      <c r="E9" s="65"/>
      <c r="F9" s="65"/>
      <c r="G9" s="65"/>
      <c r="H9" s="65"/>
      <c r="I9" s="66"/>
      <c r="T9" s="61" t="s">
        <v>6</v>
      </c>
      <c r="U9" s="46" t="s">
        <v>0</v>
      </c>
      <c r="V9" s="49" t="s">
        <v>1</v>
      </c>
      <c r="W9" s="16"/>
      <c r="X9" s="16"/>
      <c r="Y9" s="53" t="s">
        <v>25</v>
      </c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1:35" ht="15.75" thickBot="1" x14ac:dyDescent="0.3">
      <c r="A10" s="59"/>
      <c r="B10" s="47"/>
      <c r="C10" s="50"/>
      <c r="D10" s="67" t="s">
        <v>9</v>
      </c>
      <c r="E10" s="68"/>
      <c r="F10" s="68"/>
      <c r="G10" s="68"/>
      <c r="H10" s="68"/>
      <c r="I10" s="69"/>
      <c r="T10" s="62"/>
      <c r="U10" s="47"/>
      <c r="V10" s="50"/>
      <c r="W10" s="17"/>
      <c r="X10" s="17"/>
      <c r="Y10" s="54" t="s">
        <v>9</v>
      </c>
      <c r="Z10" s="54"/>
      <c r="AA10" s="54"/>
      <c r="AB10" s="54"/>
      <c r="AC10" s="54"/>
      <c r="AD10" s="54"/>
      <c r="AE10" s="54"/>
      <c r="AF10" s="54"/>
      <c r="AG10" s="54"/>
      <c r="AH10" s="54"/>
      <c r="AI10" s="54"/>
    </row>
    <row r="11" spans="1:35" ht="15.75" thickBot="1" x14ac:dyDescent="0.3">
      <c r="A11" s="59"/>
      <c r="B11" s="47"/>
      <c r="C11" s="50"/>
      <c r="D11" s="20">
        <v>0</v>
      </c>
      <c r="E11" s="20">
        <v>1</v>
      </c>
      <c r="F11" s="20">
        <v>2</v>
      </c>
      <c r="G11" s="26">
        <v>3</v>
      </c>
      <c r="H11" s="26">
        <v>4</v>
      </c>
      <c r="I11" s="26">
        <v>5</v>
      </c>
      <c r="T11" s="62"/>
      <c r="U11" s="47"/>
      <c r="V11" s="51"/>
      <c r="W11" s="2"/>
      <c r="X11" s="3">
        <v>0</v>
      </c>
      <c r="Y11" s="4"/>
      <c r="Z11" s="5"/>
      <c r="AA11" s="4">
        <v>1</v>
      </c>
      <c r="AB11" s="5"/>
      <c r="AC11" s="4">
        <v>2</v>
      </c>
      <c r="AD11" s="5"/>
      <c r="AE11" s="6">
        <v>3</v>
      </c>
      <c r="AF11" s="7"/>
      <c r="AG11" s="6">
        <v>4</v>
      </c>
      <c r="AH11" s="7"/>
      <c r="AI11" s="6">
        <v>5</v>
      </c>
    </row>
    <row r="12" spans="1:35" s="19" customFormat="1" ht="56.25" x14ac:dyDescent="0.25">
      <c r="A12" s="60"/>
      <c r="B12" s="48"/>
      <c r="C12" s="52"/>
      <c r="D12" s="27" t="s">
        <v>22</v>
      </c>
      <c r="E12" s="27" t="s">
        <v>22</v>
      </c>
      <c r="F12" s="27" t="s">
        <v>22</v>
      </c>
      <c r="G12" s="27" t="s">
        <v>22</v>
      </c>
      <c r="H12" s="28" t="s">
        <v>22</v>
      </c>
      <c r="I12" s="28" t="s">
        <v>22</v>
      </c>
      <c r="T12" s="62"/>
      <c r="U12" s="48"/>
      <c r="V12" s="52"/>
      <c r="W12" s="18" t="s">
        <v>27</v>
      </c>
      <c r="X12" s="8" t="s">
        <v>26</v>
      </c>
      <c r="Y12" s="9" t="s">
        <v>22</v>
      </c>
      <c r="Z12" s="8" t="s">
        <v>26</v>
      </c>
      <c r="AA12" s="9" t="s">
        <v>22</v>
      </c>
      <c r="AB12" s="8" t="s">
        <v>26</v>
      </c>
      <c r="AC12" s="9" t="s">
        <v>22</v>
      </c>
      <c r="AD12" s="8" t="s">
        <v>26</v>
      </c>
      <c r="AE12" s="9" t="s">
        <v>22</v>
      </c>
      <c r="AF12" s="8" t="s">
        <v>26</v>
      </c>
      <c r="AG12" s="10" t="s">
        <v>22</v>
      </c>
      <c r="AH12" s="8" t="s">
        <v>26</v>
      </c>
      <c r="AI12" s="10" t="s">
        <v>22</v>
      </c>
    </row>
    <row r="13" spans="1:35" ht="2.25" hidden="1" customHeight="1" x14ac:dyDescent="0.25">
      <c r="A13" s="55" t="s">
        <v>10</v>
      </c>
      <c r="B13" s="11" t="s">
        <v>2</v>
      </c>
      <c r="C13" s="11" t="s">
        <v>7</v>
      </c>
      <c r="D13" s="29">
        <v>4937.5015052695317</v>
      </c>
      <c r="E13" s="29">
        <v>5337.8394651562503</v>
      </c>
      <c r="F13" s="29">
        <v>5618.7783843750003</v>
      </c>
      <c r="G13" s="29">
        <v>5914.5035625</v>
      </c>
      <c r="H13" s="29">
        <v>6066.1575000000003</v>
      </c>
      <c r="I13" s="29">
        <v>6221.7</v>
      </c>
      <c r="T13" s="63" t="s">
        <v>10</v>
      </c>
      <c r="U13" s="11" t="s">
        <v>2</v>
      </c>
      <c r="V13" s="11" t="s">
        <v>7</v>
      </c>
      <c r="W13" s="11">
        <v>3300</v>
      </c>
      <c r="X13" s="12">
        <v>1.81</v>
      </c>
      <c r="Y13" s="13">
        <f t="shared" ref="Y13:Y20" si="1">W13*X13</f>
        <v>5973</v>
      </c>
      <c r="Z13" s="1">
        <v>1.96</v>
      </c>
      <c r="AA13" s="13">
        <f t="shared" ref="AA13:AA20" si="2">Z13*W13</f>
        <v>6468</v>
      </c>
      <c r="AB13" s="1">
        <v>2.06</v>
      </c>
      <c r="AC13" s="13">
        <f t="shared" ref="AC13:AC20" si="3">AB13*W13</f>
        <v>6798</v>
      </c>
      <c r="AD13" s="1">
        <v>2.17</v>
      </c>
      <c r="AE13" s="13">
        <f t="shared" ref="AE13:AE20" si="4">AD13*W13</f>
        <v>7161</v>
      </c>
      <c r="AF13" s="1">
        <v>2.2200000000000002</v>
      </c>
      <c r="AG13" s="13">
        <f t="shared" ref="AG13:AG20" si="5">AF13*W13</f>
        <v>7326.0000000000009</v>
      </c>
      <c r="AH13" s="1">
        <v>2.2799999999999998</v>
      </c>
      <c r="AI13" s="13">
        <f t="shared" ref="AI13:AI20" si="6">AH13*W13</f>
        <v>7523.9999999999991</v>
      </c>
    </row>
    <row r="14" spans="1:35" hidden="1" x14ac:dyDescent="0.25">
      <c r="A14" s="56"/>
      <c r="B14" s="11" t="s">
        <v>3</v>
      </c>
      <c r="C14" s="11" t="s">
        <v>7</v>
      </c>
      <c r="D14" s="29">
        <v>4636.6501590703128</v>
      </c>
      <c r="E14" s="29">
        <v>5012.5947665624999</v>
      </c>
      <c r="F14" s="29">
        <v>5276.4155437500003</v>
      </c>
      <c r="G14" s="29">
        <v>5554.1216250000007</v>
      </c>
      <c r="H14" s="29">
        <v>5696.5350000000008</v>
      </c>
      <c r="I14" s="29">
        <v>5842.6</v>
      </c>
      <c r="T14" s="63"/>
      <c r="U14" s="11" t="s">
        <v>3</v>
      </c>
      <c r="V14" s="11" t="s">
        <v>7</v>
      </c>
      <c r="W14" s="11">
        <v>3300</v>
      </c>
      <c r="X14" s="12">
        <v>1.7</v>
      </c>
      <c r="Y14" s="13">
        <f t="shared" si="1"/>
        <v>5610</v>
      </c>
      <c r="Z14" s="1">
        <v>1.84</v>
      </c>
      <c r="AA14" s="13">
        <f t="shared" si="2"/>
        <v>6072</v>
      </c>
      <c r="AB14" s="1">
        <v>1.93</v>
      </c>
      <c r="AC14" s="13">
        <f t="shared" si="3"/>
        <v>6369</v>
      </c>
      <c r="AD14" s="1">
        <v>2.04</v>
      </c>
      <c r="AE14" s="13">
        <f t="shared" si="4"/>
        <v>6732</v>
      </c>
      <c r="AF14" s="1">
        <v>2.09</v>
      </c>
      <c r="AG14" s="13">
        <f t="shared" si="5"/>
        <v>6896.9999999999991</v>
      </c>
      <c r="AH14" s="1">
        <v>2.14</v>
      </c>
      <c r="AI14" s="13">
        <f t="shared" si="6"/>
        <v>7062</v>
      </c>
    </row>
    <row r="15" spans="1:35" hidden="1" x14ac:dyDescent="0.25">
      <c r="A15" s="56"/>
      <c r="B15" s="11" t="s">
        <v>4</v>
      </c>
      <c r="C15" s="11" t="s">
        <v>7</v>
      </c>
      <c r="D15" s="29">
        <v>4318.1016748593738</v>
      </c>
      <c r="E15" s="29">
        <v>4668.2180268749989</v>
      </c>
      <c r="F15" s="29">
        <v>4913.9137124999997</v>
      </c>
      <c r="G15" s="29">
        <v>5172.5407500000001</v>
      </c>
      <c r="H15" s="29">
        <v>5305.1699999999992</v>
      </c>
      <c r="I15" s="29">
        <v>5441.2</v>
      </c>
      <c r="T15" s="63"/>
      <c r="U15" s="11" t="s">
        <v>4</v>
      </c>
      <c r="V15" s="11" t="s">
        <v>7</v>
      </c>
      <c r="W15" s="11">
        <v>3300</v>
      </c>
      <c r="X15" s="12">
        <v>1.58</v>
      </c>
      <c r="Y15" s="13">
        <f t="shared" si="1"/>
        <v>5214</v>
      </c>
      <c r="Z15" s="1">
        <v>1.71</v>
      </c>
      <c r="AA15" s="13">
        <f t="shared" si="2"/>
        <v>5643</v>
      </c>
      <c r="AB15" s="1">
        <v>1.8</v>
      </c>
      <c r="AC15" s="13">
        <f t="shared" si="3"/>
        <v>5940</v>
      </c>
      <c r="AD15" s="1">
        <v>1.9</v>
      </c>
      <c r="AE15" s="13">
        <f t="shared" si="4"/>
        <v>6270</v>
      </c>
      <c r="AF15" s="1">
        <v>1.95</v>
      </c>
      <c r="AG15" s="13">
        <f t="shared" si="5"/>
        <v>6435</v>
      </c>
      <c r="AH15" s="1">
        <v>2</v>
      </c>
      <c r="AI15" s="13">
        <f t="shared" si="6"/>
        <v>6600</v>
      </c>
    </row>
    <row r="16" spans="1:35" hidden="1" x14ac:dyDescent="0.25">
      <c r="A16" s="57"/>
      <c r="B16" s="11" t="s">
        <v>5</v>
      </c>
      <c r="C16" s="11" t="s">
        <v>7</v>
      </c>
      <c r="D16" s="29">
        <v>3203.1819801210941</v>
      </c>
      <c r="E16" s="29">
        <v>3462.8994379687506</v>
      </c>
      <c r="F16" s="29">
        <v>3645.1573031250005</v>
      </c>
      <c r="G16" s="29">
        <v>3837.0076875000004</v>
      </c>
      <c r="H16" s="29">
        <v>3935.3924999999999</v>
      </c>
      <c r="I16" s="29">
        <v>4036.3</v>
      </c>
      <c r="T16" s="63"/>
      <c r="U16" s="11" t="s">
        <v>5</v>
      </c>
      <c r="V16" s="11" t="s">
        <v>7</v>
      </c>
      <c r="W16" s="11">
        <v>3300</v>
      </c>
      <c r="X16" s="12">
        <v>1.17</v>
      </c>
      <c r="Y16" s="13">
        <f t="shared" si="1"/>
        <v>3860.9999999999995</v>
      </c>
      <c r="Z16" s="1">
        <v>1.27</v>
      </c>
      <c r="AA16" s="13">
        <f t="shared" si="2"/>
        <v>4191</v>
      </c>
      <c r="AB16" s="1">
        <v>1.34</v>
      </c>
      <c r="AC16" s="13">
        <f t="shared" si="3"/>
        <v>4422</v>
      </c>
      <c r="AD16" s="1">
        <v>1.41</v>
      </c>
      <c r="AE16" s="13">
        <f t="shared" si="4"/>
        <v>4653</v>
      </c>
      <c r="AF16" s="1">
        <v>1.44</v>
      </c>
      <c r="AG16" s="13">
        <f t="shared" si="5"/>
        <v>4752</v>
      </c>
      <c r="AH16" s="1">
        <v>1.48</v>
      </c>
      <c r="AI16" s="13">
        <f t="shared" si="6"/>
        <v>4884</v>
      </c>
    </row>
    <row r="17" spans="1:35" ht="15" hidden="1" customHeight="1" x14ac:dyDescent="0.25">
      <c r="A17" s="55" t="s">
        <v>11</v>
      </c>
      <c r="B17" s="11" t="s">
        <v>2</v>
      </c>
      <c r="C17" s="11" t="s">
        <v>8</v>
      </c>
      <c r="D17" s="29">
        <v>3681.0047064375012</v>
      </c>
      <c r="E17" s="29">
        <v>3979.4645475000016</v>
      </c>
      <c r="F17" s="29">
        <v>4188.9100500000013</v>
      </c>
      <c r="G17" s="29">
        <v>4409.3790000000008</v>
      </c>
      <c r="H17" s="29">
        <v>4522.4400000000014</v>
      </c>
      <c r="I17" s="29">
        <v>4638.4000000000005</v>
      </c>
      <c r="T17" s="63" t="s">
        <v>11</v>
      </c>
      <c r="U17" s="11" t="s">
        <v>2</v>
      </c>
      <c r="V17" s="11" t="s">
        <v>8</v>
      </c>
      <c r="W17" s="11">
        <v>3300</v>
      </c>
      <c r="X17" s="12">
        <v>1.35</v>
      </c>
      <c r="Y17" s="13">
        <f t="shared" si="1"/>
        <v>4455</v>
      </c>
      <c r="Z17" s="1">
        <v>1.46</v>
      </c>
      <c r="AA17" s="13">
        <f t="shared" si="2"/>
        <v>4818</v>
      </c>
      <c r="AB17" s="1">
        <v>1.54</v>
      </c>
      <c r="AC17" s="13">
        <f t="shared" si="3"/>
        <v>5082</v>
      </c>
      <c r="AD17" s="1">
        <v>1.62</v>
      </c>
      <c r="AE17" s="13">
        <f t="shared" si="4"/>
        <v>5346</v>
      </c>
      <c r="AF17" s="1">
        <v>1.66</v>
      </c>
      <c r="AG17" s="13">
        <f t="shared" si="5"/>
        <v>5478</v>
      </c>
      <c r="AH17" s="1">
        <v>1.7</v>
      </c>
      <c r="AI17" s="13">
        <f t="shared" si="6"/>
        <v>5610</v>
      </c>
    </row>
    <row r="18" spans="1:35" hidden="1" x14ac:dyDescent="0.25">
      <c r="A18" s="56"/>
      <c r="B18" s="11" t="s">
        <v>3</v>
      </c>
      <c r="C18" s="11" t="s">
        <v>8</v>
      </c>
      <c r="D18" s="29">
        <v>3185.4848421093752</v>
      </c>
      <c r="E18" s="29">
        <v>3443.767396875</v>
      </c>
      <c r="F18" s="29">
        <v>3625.0183124999999</v>
      </c>
      <c r="G18" s="29">
        <v>3815.8087500000001</v>
      </c>
      <c r="H18" s="29">
        <v>3913.65</v>
      </c>
      <c r="I18" s="29">
        <v>4014</v>
      </c>
      <c r="T18" s="63"/>
      <c r="U18" s="11" t="s">
        <v>3</v>
      </c>
      <c r="V18" s="11" t="s">
        <v>8</v>
      </c>
      <c r="W18" s="11">
        <v>3300</v>
      </c>
      <c r="X18" s="12">
        <v>1.17</v>
      </c>
      <c r="Y18" s="13">
        <f t="shared" si="1"/>
        <v>3860.9999999999995</v>
      </c>
      <c r="Z18" s="1">
        <v>1.26</v>
      </c>
      <c r="AA18" s="13">
        <f t="shared" si="2"/>
        <v>4158</v>
      </c>
      <c r="AB18" s="1">
        <v>1.33</v>
      </c>
      <c r="AC18" s="13">
        <f t="shared" si="3"/>
        <v>4389</v>
      </c>
      <c r="AD18" s="1">
        <v>1.4</v>
      </c>
      <c r="AE18" s="13">
        <f t="shared" si="4"/>
        <v>4620</v>
      </c>
      <c r="AF18" s="1">
        <v>1.44</v>
      </c>
      <c r="AG18" s="13">
        <f t="shared" si="5"/>
        <v>4752</v>
      </c>
      <c r="AH18" s="1">
        <v>1.47</v>
      </c>
      <c r="AI18" s="13">
        <f t="shared" si="6"/>
        <v>4851</v>
      </c>
    </row>
    <row r="19" spans="1:35" hidden="1" x14ac:dyDescent="0.25">
      <c r="A19" s="56"/>
      <c r="B19" s="11" t="s">
        <v>4</v>
      </c>
      <c r="C19" s="11" t="s">
        <v>8</v>
      </c>
      <c r="D19" s="29">
        <v>2707.662115792969</v>
      </c>
      <c r="E19" s="29">
        <v>2927.2022873437504</v>
      </c>
      <c r="F19" s="29">
        <v>3081.2655656249999</v>
      </c>
      <c r="G19" s="29">
        <v>3243.4374375000002</v>
      </c>
      <c r="H19" s="29">
        <v>3326.6025000000004</v>
      </c>
      <c r="I19" s="29">
        <v>3411.9</v>
      </c>
      <c r="T19" s="63"/>
      <c r="U19" s="11" t="s">
        <v>4</v>
      </c>
      <c r="V19" s="11" t="s">
        <v>8</v>
      </c>
      <c r="W19" s="11">
        <v>3300</v>
      </c>
      <c r="X19" s="12">
        <v>1.1000000000000001</v>
      </c>
      <c r="Y19" s="13">
        <f t="shared" si="1"/>
        <v>3630.0000000000005</v>
      </c>
      <c r="Z19" s="1">
        <v>1.17</v>
      </c>
      <c r="AA19" s="13">
        <f t="shared" si="2"/>
        <v>3860.9999999999995</v>
      </c>
      <c r="AB19" s="1">
        <v>1.22</v>
      </c>
      <c r="AC19" s="13">
        <f t="shared" si="3"/>
        <v>4026</v>
      </c>
      <c r="AD19" s="1">
        <v>1.28</v>
      </c>
      <c r="AE19" s="13">
        <f t="shared" si="4"/>
        <v>4224</v>
      </c>
      <c r="AF19" s="1">
        <v>1.31</v>
      </c>
      <c r="AG19" s="13">
        <f t="shared" si="5"/>
        <v>4323</v>
      </c>
      <c r="AH19" s="1">
        <v>1.33</v>
      </c>
      <c r="AI19" s="13">
        <f t="shared" si="6"/>
        <v>4389</v>
      </c>
    </row>
    <row r="20" spans="1:35" hidden="1" x14ac:dyDescent="0.25">
      <c r="A20" s="57"/>
      <c r="B20" s="11" t="s">
        <v>5</v>
      </c>
      <c r="C20" s="11" t="s">
        <v>8</v>
      </c>
      <c r="D20" s="29">
        <v>2247.5365274882811</v>
      </c>
      <c r="E20" s="29">
        <v>2429.76921890625</v>
      </c>
      <c r="F20" s="29">
        <v>2557.6518093750001</v>
      </c>
      <c r="G20" s="29">
        <v>2692.2650625000001</v>
      </c>
      <c r="H20" s="29">
        <v>2761.2975000000001</v>
      </c>
      <c r="I20" s="29">
        <v>2832.1</v>
      </c>
      <c r="T20" s="63"/>
      <c r="U20" s="11" t="s">
        <v>5</v>
      </c>
      <c r="V20" s="11" t="s">
        <v>8</v>
      </c>
      <c r="W20" s="11">
        <v>3300</v>
      </c>
      <c r="X20" s="12">
        <v>1</v>
      </c>
      <c r="Y20" s="13">
        <f t="shared" si="1"/>
        <v>3300</v>
      </c>
      <c r="Z20" s="1">
        <v>1.06</v>
      </c>
      <c r="AA20" s="13">
        <f t="shared" si="2"/>
        <v>3498</v>
      </c>
      <c r="AB20" s="1">
        <v>1.1000000000000001</v>
      </c>
      <c r="AC20" s="13">
        <f t="shared" si="3"/>
        <v>3630.0000000000005</v>
      </c>
      <c r="AD20" s="1">
        <v>1.1499999999999999</v>
      </c>
      <c r="AE20" s="13">
        <f t="shared" si="4"/>
        <v>3794.9999999999995</v>
      </c>
      <c r="AF20" s="1">
        <v>1.17</v>
      </c>
      <c r="AG20" s="13">
        <f t="shared" si="5"/>
        <v>3860.9999999999995</v>
      </c>
      <c r="AH20" s="1">
        <v>1.19</v>
      </c>
      <c r="AI20" s="13">
        <f t="shared" si="6"/>
        <v>3927</v>
      </c>
    </row>
    <row r="21" spans="1:35" hidden="1" x14ac:dyDescent="0.25">
      <c r="A21" s="30"/>
      <c r="B21" s="31"/>
      <c r="C21" s="31"/>
      <c r="D21" s="32"/>
      <c r="E21" s="32"/>
      <c r="F21" s="32"/>
      <c r="G21" s="32"/>
      <c r="H21" s="32"/>
      <c r="I21" s="32"/>
    </row>
    <row r="22" spans="1:35" hidden="1" x14ac:dyDescent="0.25">
      <c r="A22" s="14" t="s">
        <v>24</v>
      </c>
    </row>
    <row r="23" spans="1:35" hidden="1" x14ac:dyDescent="0.25">
      <c r="A23" s="14" t="s">
        <v>19</v>
      </c>
      <c r="T23" s="14" t="s">
        <v>19</v>
      </c>
    </row>
    <row r="24" spans="1:35" hidden="1" x14ac:dyDescent="0.25"/>
    <row r="25" spans="1:35" hidden="1" x14ac:dyDescent="0.25"/>
    <row r="26" spans="1:35" s="15" customFormat="1" ht="11.25" hidden="1" x14ac:dyDescent="0.2"/>
    <row r="27" spans="1:35" x14ac:dyDescent="0.25">
      <c r="T27" s="11" t="s">
        <v>39</v>
      </c>
      <c r="U27" s="11" t="s">
        <v>2</v>
      </c>
      <c r="V27" s="11" t="s">
        <v>7</v>
      </c>
      <c r="W27" s="11">
        <v>3300</v>
      </c>
      <c r="X27" s="12">
        <f>Y27/W27</f>
        <v>2.081818181818182</v>
      </c>
      <c r="Y27" s="11">
        <v>6870</v>
      </c>
      <c r="Z27" s="11">
        <f t="shared" ref="Z27:Z34" si="7">AA27/W27</f>
        <v>2.2539393939393939</v>
      </c>
      <c r="AA27" s="11">
        <v>7438</v>
      </c>
      <c r="AB27" s="12">
        <f t="shared" ref="AB27:AB34" si="8">AC27/W27</f>
        <v>2.3690909090909091</v>
      </c>
      <c r="AC27" s="11">
        <v>7818</v>
      </c>
      <c r="AD27" s="12">
        <f t="shared" ref="AD27:AD34" si="9">AE27/W27</f>
        <v>2.4954545454545456</v>
      </c>
      <c r="AE27" s="11">
        <v>8235</v>
      </c>
      <c r="AF27" s="12">
        <f t="shared" ref="AF27:AF34" si="10">AG27/W27</f>
        <v>2.5530303030303032</v>
      </c>
      <c r="AG27" s="11">
        <v>8425</v>
      </c>
      <c r="AH27" s="12">
        <f t="shared" ref="AH27:AH34" si="11">AI27/W27</f>
        <v>2.6218181818181816</v>
      </c>
      <c r="AI27" s="11">
        <v>8652</v>
      </c>
    </row>
    <row r="28" spans="1:35" x14ac:dyDescent="0.25">
      <c r="T28" s="11"/>
      <c r="U28" s="11" t="s">
        <v>3</v>
      </c>
      <c r="V28" s="11" t="s">
        <v>7</v>
      </c>
      <c r="W28" s="11">
        <v>3300</v>
      </c>
      <c r="X28" s="12">
        <f t="shared" ref="X28:X34" si="12">Y28/W28</f>
        <v>1.9551515151515151</v>
      </c>
      <c r="Y28" s="11">
        <v>6452</v>
      </c>
      <c r="Z28" s="11">
        <f t="shared" si="7"/>
        <v>2.1160606060606062</v>
      </c>
      <c r="AA28" s="11">
        <v>6983</v>
      </c>
      <c r="AB28" s="12">
        <f t="shared" si="8"/>
        <v>2.2193939393939393</v>
      </c>
      <c r="AC28" s="11">
        <v>7324</v>
      </c>
      <c r="AD28" s="12">
        <f t="shared" si="9"/>
        <v>2.3460606060606062</v>
      </c>
      <c r="AE28" s="11">
        <v>7742</v>
      </c>
      <c r="AF28" s="12">
        <f t="shared" si="10"/>
        <v>2.4036363636363638</v>
      </c>
      <c r="AG28" s="11">
        <v>7932</v>
      </c>
      <c r="AH28" s="12">
        <f t="shared" si="11"/>
        <v>2.4609090909090909</v>
      </c>
      <c r="AI28" s="11">
        <v>8121</v>
      </c>
    </row>
    <row r="29" spans="1:35" x14ac:dyDescent="0.25">
      <c r="T29" s="11"/>
      <c r="U29" s="11" t="s">
        <v>4</v>
      </c>
      <c r="V29" s="11" t="s">
        <v>7</v>
      </c>
      <c r="W29" s="11">
        <v>3300</v>
      </c>
      <c r="X29" s="12">
        <f t="shared" si="12"/>
        <v>1.8169696969696969</v>
      </c>
      <c r="Y29" s="11">
        <v>5996</v>
      </c>
      <c r="Z29" s="12">
        <f t="shared" si="7"/>
        <v>1.9663636363636363</v>
      </c>
      <c r="AA29" s="11">
        <v>6489</v>
      </c>
      <c r="AB29" s="12">
        <f t="shared" si="8"/>
        <v>2.0699999999999998</v>
      </c>
      <c r="AC29" s="11">
        <v>6831</v>
      </c>
      <c r="AD29" s="12">
        <f t="shared" si="9"/>
        <v>2.1906060606060604</v>
      </c>
      <c r="AE29" s="11">
        <v>7229</v>
      </c>
      <c r="AF29" s="12">
        <f t="shared" si="10"/>
        <v>2.2424242424242422</v>
      </c>
      <c r="AG29" s="11">
        <v>7400</v>
      </c>
      <c r="AH29" s="12">
        <f t="shared" si="11"/>
        <v>2.2999999999999998</v>
      </c>
      <c r="AI29" s="11">
        <v>7590</v>
      </c>
    </row>
    <row r="30" spans="1:35" x14ac:dyDescent="0.25">
      <c r="T30" s="11"/>
      <c r="U30" s="11" t="s">
        <v>5</v>
      </c>
      <c r="V30" s="11" t="s">
        <v>7</v>
      </c>
      <c r="W30" s="11">
        <v>3300</v>
      </c>
      <c r="X30" s="12">
        <f t="shared" si="12"/>
        <v>1.3454545454545455</v>
      </c>
      <c r="Y30" s="11">
        <v>4440</v>
      </c>
      <c r="Z30" s="11">
        <f t="shared" si="7"/>
        <v>1.4606060606060607</v>
      </c>
      <c r="AA30" s="11">
        <v>4820</v>
      </c>
      <c r="AB30" s="12">
        <f t="shared" si="8"/>
        <v>1.540909090909091</v>
      </c>
      <c r="AC30" s="11">
        <v>5085</v>
      </c>
      <c r="AD30" s="12">
        <f t="shared" si="9"/>
        <v>1.6215151515151516</v>
      </c>
      <c r="AE30" s="11">
        <v>5351</v>
      </c>
      <c r="AF30" s="12">
        <f t="shared" si="10"/>
        <v>1.656060606060606</v>
      </c>
      <c r="AG30" s="11">
        <v>5465</v>
      </c>
      <c r="AH30" s="12">
        <f t="shared" si="11"/>
        <v>1.7018181818181819</v>
      </c>
      <c r="AI30" s="11">
        <v>5616</v>
      </c>
    </row>
    <row r="31" spans="1:35" x14ac:dyDescent="0.25">
      <c r="T31" s="11" t="s">
        <v>11</v>
      </c>
      <c r="U31" s="11" t="s">
        <v>2</v>
      </c>
      <c r="V31" s="11" t="s">
        <v>8</v>
      </c>
      <c r="W31" s="11">
        <v>3300</v>
      </c>
      <c r="X31" s="12">
        <f t="shared" si="12"/>
        <v>1.5527272727272727</v>
      </c>
      <c r="Y31" s="11">
        <v>5124</v>
      </c>
      <c r="Z31" s="11">
        <f t="shared" si="7"/>
        <v>1.6790909090909092</v>
      </c>
      <c r="AA31" s="11">
        <v>5541</v>
      </c>
      <c r="AB31" s="12">
        <f t="shared" si="8"/>
        <v>1.770909090909091</v>
      </c>
      <c r="AC31" s="11">
        <v>5844</v>
      </c>
      <c r="AD31" s="12">
        <f t="shared" si="9"/>
        <v>1.863030303030303</v>
      </c>
      <c r="AE31" s="11">
        <v>6148</v>
      </c>
      <c r="AF31" s="12">
        <f t="shared" si="10"/>
        <v>1.9090909090909092</v>
      </c>
      <c r="AG31" s="11">
        <v>6300</v>
      </c>
      <c r="AH31" s="12">
        <f t="shared" si="11"/>
        <v>1.9548484848484848</v>
      </c>
      <c r="AI31" s="11">
        <v>6451</v>
      </c>
    </row>
    <row r="32" spans="1:35" x14ac:dyDescent="0.25">
      <c r="T32" s="11"/>
      <c r="U32" s="11" t="s">
        <v>3</v>
      </c>
      <c r="V32" s="11" t="s">
        <v>8</v>
      </c>
      <c r="W32" s="11">
        <v>3300</v>
      </c>
      <c r="X32" s="12">
        <f t="shared" si="12"/>
        <v>1.3454545454545455</v>
      </c>
      <c r="Y32" s="11">
        <v>4440</v>
      </c>
      <c r="Z32" s="11">
        <f t="shared" si="7"/>
        <v>1.3545454545454545</v>
      </c>
      <c r="AA32" s="11">
        <v>4470</v>
      </c>
      <c r="AB32" s="12">
        <f t="shared" si="8"/>
        <v>1.4560606060606061</v>
      </c>
      <c r="AC32" s="11">
        <v>4805</v>
      </c>
      <c r="AD32" s="12">
        <f t="shared" si="9"/>
        <v>1.613939393939394</v>
      </c>
      <c r="AE32" s="11">
        <v>5326</v>
      </c>
      <c r="AF32" s="12">
        <f t="shared" si="10"/>
        <v>1.656060606060606</v>
      </c>
      <c r="AG32" s="11">
        <v>5465</v>
      </c>
      <c r="AH32" s="12">
        <f t="shared" si="11"/>
        <v>1.6906060606060607</v>
      </c>
      <c r="AI32" s="11">
        <v>5579</v>
      </c>
    </row>
    <row r="33" spans="20:35" x14ac:dyDescent="0.25">
      <c r="T33" s="11"/>
      <c r="U33" s="11" t="s">
        <v>4</v>
      </c>
      <c r="V33" s="11" t="s">
        <v>8</v>
      </c>
      <c r="W33" s="11">
        <v>3300</v>
      </c>
      <c r="X33" s="12">
        <f t="shared" si="12"/>
        <v>1.2651515151515151</v>
      </c>
      <c r="Y33" s="11">
        <v>4175</v>
      </c>
      <c r="Z33" s="11">
        <f t="shared" si="7"/>
        <v>1.3787878787878789</v>
      </c>
      <c r="AA33" s="11">
        <v>4550</v>
      </c>
      <c r="AB33" s="12">
        <f t="shared" si="8"/>
        <v>1.4030303030303031</v>
      </c>
      <c r="AC33" s="11">
        <v>4630</v>
      </c>
      <c r="AD33" s="12">
        <f t="shared" si="9"/>
        <v>1.4718181818181819</v>
      </c>
      <c r="AE33" s="11">
        <v>4857</v>
      </c>
      <c r="AF33" s="12">
        <f t="shared" si="10"/>
        <v>1.5063636363636363</v>
      </c>
      <c r="AG33" s="11">
        <v>4971</v>
      </c>
      <c r="AH33" s="12">
        <f t="shared" si="11"/>
        <v>1.59</v>
      </c>
      <c r="AI33" s="11">
        <v>5247</v>
      </c>
    </row>
    <row r="34" spans="20:35" x14ac:dyDescent="0.25">
      <c r="T34" s="11"/>
      <c r="U34" s="11" t="s">
        <v>5</v>
      </c>
      <c r="V34" s="11" t="s">
        <v>8</v>
      </c>
      <c r="W34" s="11">
        <v>3300</v>
      </c>
      <c r="X34" s="12">
        <f t="shared" si="12"/>
        <v>1.1499999999999999</v>
      </c>
      <c r="Y34" s="11">
        <v>3795</v>
      </c>
      <c r="Z34" s="11">
        <f t="shared" si="7"/>
        <v>1.2363636363636363</v>
      </c>
      <c r="AA34" s="11">
        <v>4080</v>
      </c>
      <c r="AB34" s="12">
        <f t="shared" si="8"/>
        <v>1.2993939393939393</v>
      </c>
      <c r="AC34" s="11">
        <v>4288</v>
      </c>
      <c r="AD34" s="12">
        <f t="shared" si="9"/>
        <v>1.3569696969696969</v>
      </c>
      <c r="AE34" s="11">
        <v>4478</v>
      </c>
      <c r="AF34" s="12">
        <f t="shared" si="10"/>
        <v>1.3915151515151516</v>
      </c>
      <c r="AG34" s="11">
        <v>4592</v>
      </c>
      <c r="AH34" s="12">
        <f t="shared" si="11"/>
        <v>1.5636363636363637</v>
      </c>
      <c r="AI34" s="11">
        <v>5160</v>
      </c>
    </row>
    <row r="36" spans="20:35" x14ac:dyDescent="0.25">
      <c r="T36" s="19" t="s">
        <v>32</v>
      </c>
    </row>
    <row r="37" spans="20:35" x14ac:dyDescent="0.25">
      <c r="T37" s="14" t="s">
        <v>33</v>
      </c>
    </row>
    <row r="38" spans="20:35" x14ac:dyDescent="0.25">
      <c r="T38" s="11" t="s">
        <v>21</v>
      </c>
      <c r="U38" s="11"/>
      <c r="V38" s="20" t="s">
        <v>7</v>
      </c>
      <c r="W38" s="33">
        <v>3300</v>
      </c>
      <c r="X38" s="34">
        <f>Y38/W38</f>
        <v>2.8863636363636362</v>
      </c>
      <c r="Y38" s="35">
        <v>9525</v>
      </c>
    </row>
    <row r="39" spans="20:35" x14ac:dyDescent="0.25">
      <c r="T39" s="36"/>
      <c r="U39" s="37"/>
      <c r="V39" s="38"/>
      <c r="W39" s="38"/>
      <c r="X39" s="39"/>
      <c r="Y39" s="40"/>
    </row>
    <row r="40" spans="20:35" x14ac:dyDescent="0.25">
      <c r="T40" s="14" t="s">
        <v>34</v>
      </c>
    </row>
    <row r="41" spans="20:35" x14ac:dyDescent="0.25">
      <c r="T41" s="11" t="s">
        <v>36</v>
      </c>
      <c r="U41" s="11" t="s">
        <v>14</v>
      </c>
      <c r="V41" s="11" t="s">
        <v>7</v>
      </c>
      <c r="W41" s="11">
        <v>3300</v>
      </c>
      <c r="X41" s="12">
        <v>1.6118181818181818</v>
      </c>
      <c r="Y41" s="41">
        <v>5319</v>
      </c>
      <c r="Z41" s="11">
        <v>1.7424242424242424</v>
      </c>
      <c r="AA41" s="11">
        <v>5750</v>
      </c>
      <c r="AB41" s="12">
        <v>1.8342424242424242</v>
      </c>
      <c r="AC41" s="41">
        <v>6053</v>
      </c>
      <c r="AD41" s="12">
        <f t="shared" ref="AD41:AD48" si="13">AE41/W41</f>
        <v>1.9309090909090909</v>
      </c>
      <c r="AE41" s="41">
        <v>6372</v>
      </c>
      <c r="AF41" s="12">
        <f t="shared" ref="AF41:AF48" si="14">AG41/W41</f>
        <v>1.95</v>
      </c>
      <c r="AG41" s="41">
        <v>6435</v>
      </c>
      <c r="AH41" s="12">
        <f t="shared" ref="AH41:AH48" si="15">AI41/W41</f>
        <v>2.0354545454545456</v>
      </c>
      <c r="AI41" s="41">
        <v>6717</v>
      </c>
    </row>
    <row r="42" spans="20:35" x14ac:dyDescent="0.25">
      <c r="T42" s="11"/>
      <c r="U42" s="11" t="s">
        <v>18</v>
      </c>
      <c r="V42" s="11" t="s">
        <v>7</v>
      </c>
      <c r="W42" s="11">
        <v>3300</v>
      </c>
      <c r="X42" s="12">
        <v>1.6215151515151516</v>
      </c>
      <c r="Y42" s="41">
        <v>5351</v>
      </c>
      <c r="Z42" s="11">
        <v>1.92</v>
      </c>
      <c r="AA42" s="11">
        <v>6336</v>
      </c>
      <c r="AB42" s="12">
        <v>2.021212121212121</v>
      </c>
      <c r="AC42" s="41">
        <v>6670</v>
      </c>
      <c r="AD42" s="12">
        <f t="shared" si="13"/>
        <v>2.1272727272727274</v>
      </c>
      <c r="AE42" s="41">
        <v>7020</v>
      </c>
      <c r="AF42" s="12">
        <f t="shared" si="14"/>
        <v>2.1818181818181817</v>
      </c>
      <c r="AG42" s="41">
        <v>7200</v>
      </c>
      <c r="AH42" s="12">
        <f t="shared" si="15"/>
        <v>2.2424242424242422</v>
      </c>
      <c r="AI42" s="41">
        <v>7400</v>
      </c>
    </row>
    <row r="43" spans="20:35" x14ac:dyDescent="0.25">
      <c r="T43" s="11" t="s">
        <v>37</v>
      </c>
      <c r="U43" s="11" t="s">
        <v>14</v>
      </c>
      <c r="V43" s="11" t="s">
        <v>8</v>
      </c>
      <c r="W43" s="11">
        <v>3300</v>
      </c>
      <c r="X43" s="12">
        <v>1.4627272727272727</v>
      </c>
      <c r="Y43" s="41">
        <v>4827</v>
      </c>
      <c r="Z43" s="11">
        <v>1.5809090909090908</v>
      </c>
      <c r="AA43" s="11">
        <v>5217</v>
      </c>
      <c r="AB43" s="12">
        <v>1.6645454545454546</v>
      </c>
      <c r="AC43" s="41">
        <v>5493</v>
      </c>
      <c r="AD43" s="12">
        <f t="shared" si="13"/>
        <v>1.7521212121212122</v>
      </c>
      <c r="AE43" s="41">
        <v>5782</v>
      </c>
      <c r="AF43" s="12">
        <f t="shared" si="14"/>
        <v>1.7969696969696969</v>
      </c>
      <c r="AG43" s="41">
        <v>5930</v>
      </c>
      <c r="AH43" s="12">
        <f t="shared" si="15"/>
        <v>1.84</v>
      </c>
      <c r="AI43" s="41">
        <v>6072</v>
      </c>
    </row>
    <row r="44" spans="20:35" x14ac:dyDescent="0.25">
      <c r="T44" s="11"/>
      <c r="U44" s="11" t="s">
        <v>18</v>
      </c>
      <c r="V44" s="11" t="s">
        <v>8</v>
      </c>
      <c r="W44" s="11">
        <v>3300</v>
      </c>
      <c r="X44" s="12">
        <v>1.5363636363636364</v>
      </c>
      <c r="Y44" s="41">
        <v>5070</v>
      </c>
      <c r="Z44" s="11">
        <v>1.666969696969697</v>
      </c>
      <c r="AA44" s="11">
        <v>5501</v>
      </c>
      <c r="AB44" s="12">
        <v>1.7587878787878788</v>
      </c>
      <c r="AC44" s="41">
        <v>5804</v>
      </c>
      <c r="AD44" s="12">
        <f t="shared" si="13"/>
        <v>1.8551515151515152</v>
      </c>
      <c r="AE44" s="41">
        <v>6122</v>
      </c>
      <c r="AF44" s="12">
        <f t="shared" si="14"/>
        <v>1.9048484848484848</v>
      </c>
      <c r="AG44" s="41">
        <v>6286</v>
      </c>
      <c r="AH44" s="12">
        <f t="shared" si="15"/>
        <v>1.9551515151515151</v>
      </c>
      <c r="AI44" s="41">
        <v>6452</v>
      </c>
    </row>
    <row r="45" spans="20:35" x14ac:dyDescent="0.25">
      <c r="T45" s="11" t="s">
        <v>40</v>
      </c>
      <c r="U45" s="11" t="s">
        <v>15</v>
      </c>
      <c r="V45" s="11" t="s">
        <v>7</v>
      </c>
      <c r="W45" s="11">
        <v>3300</v>
      </c>
      <c r="X45" s="12">
        <v>1.46272727272727</v>
      </c>
      <c r="Y45" s="41">
        <v>4827</v>
      </c>
      <c r="Z45" s="11">
        <v>1.5812121212121213</v>
      </c>
      <c r="AA45" s="11">
        <v>5218</v>
      </c>
      <c r="AB45" s="12">
        <v>1.6645454545454546</v>
      </c>
      <c r="AC45" s="41">
        <v>5493</v>
      </c>
      <c r="AD45" s="12">
        <f t="shared" si="13"/>
        <v>1.7521212121212122</v>
      </c>
      <c r="AE45" s="41">
        <v>5782</v>
      </c>
      <c r="AF45" s="12">
        <f t="shared" si="14"/>
        <v>1.7969696969696969</v>
      </c>
      <c r="AG45" s="41">
        <v>5930</v>
      </c>
      <c r="AH45" s="12">
        <f t="shared" si="15"/>
        <v>1.84</v>
      </c>
      <c r="AI45" s="41">
        <v>6072</v>
      </c>
    </row>
    <row r="46" spans="20:35" x14ac:dyDescent="0.25">
      <c r="T46" s="11" t="s">
        <v>12</v>
      </c>
      <c r="U46" s="11" t="s">
        <v>14</v>
      </c>
      <c r="V46" s="11" t="s">
        <v>17</v>
      </c>
      <c r="W46" s="11">
        <v>3300</v>
      </c>
      <c r="X46" s="12">
        <v>1.4627272727272727</v>
      </c>
      <c r="Y46" s="41">
        <v>4827</v>
      </c>
      <c r="Z46" s="11">
        <v>1.5812121212121213</v>
      </c>
      <c r="AA46" s="11">
        <v>5218</v>
      </c>
      <c r="AB46" s="12">
        <v>1.6645454545454546</v>
      </c>
      <c r="AC46" s="41">
        <v>5493</v>
      </c>
      <c r="AD46" s="12">
        <f t="shared" si="13"/>
        <v>1.7521212121212122</v>
      </c>
      <c r="AE46" s="41">
        <v>5782</v>
      </c>
      <c r="AF46" s="12">
        <f t="shared" si="14"/>
        <v>1.7969696969696969</v>
      </c>
      <c r="AG46" s="41">
        <v>5930</v>
      </c>
      <c r="AH46" s="12">
        <f t="shared" si="15"/>
        <v>1.84</v>
      </c>
      <c r="AI46" s="41">
        <v>6072</v>
      </c>
    </row>
    <row r="47" spans="20:35" x14ac:dyDescent="0.25">
      <c r="T47" s="11" t="s">
        <v>13</v>
      </c>
      <c r="U47" s="11" t="s">
        <v>14</v>
      </c>
      <c r="V47" s="11" t="s">
        <v>17</v>
      </c>
      <c r="W47" s="11">
        <v>3300</v>
      </c>
      <c r="X47" s="12">
        <v>1.3657575757575757</v>
      </c>
      <c r="Y47" s="41">
        <v>4507</v>
      </c>
      <c r="Z47" s="11">
        <v>1.4763636363636363</v>
      </c>
      <c r="AA47" s="11">
        <v>4872</v>
      </c>
      <c r="AB47" s="12">
        <v>1.553939393939394</v>
      </c>
      <c r="AC47" s="41">
        <v>5128</v>
      </c>
      <c r="AD47" s="12">
        <f t="shared" si="13"/>
        <v>1.6357575757575757</v>
      </c>
      <c r="AE47" s="41">
        <v>5398</v>
      </c>
      <c r="AF47" s="12">
        <f t="shared" si="14"/>
        <v>1.6775757575757575</v>
      </c>
      <c r="AG47" s="41">
        <v>5536</v>
      </c>
      <c r="AH47" s="12">
        <f t="shared" si="15"/>
        <v>1.7251515151515151</v>
      </c>
      <c r="AI47" s="41">
        <v>5693</v>
      </c>
    </row>
    <row r="48" spans="20:35" x14ac:dyDescent="0.25">
      <c r="T48" s="11" t="s">
        <v>38</v>
      </c>
      <c r="U48" s="11" t="s">
        <v>16</v>
      </c>
      <c r="V48" s="11" t="s">
        <v>17</v>
      </c>
      <c r="W48" s="11">
        <v>3300</v>
      </c>
      <c r="X48" s="12">
        <v>1.2912121212121213</v>
      </c>
      <c r="Y48" s="11">
        <v>4261</v>
      </c>
      <c r="Z48" s="12">
        <v>1.3957575757575758</v>
      </c>
      <c r="AA48" s="11">
        <v>4606</v>
      </c>
      <c r="AB48" s="12">
        <v>1.469090909090909</v>
      </c>
      <c r="AC48" s="11">
        <v>4848</v>
      </c>
      <c r="AD48" s="12">
        <f t="shared" si="13"/>
        <v>1.5463636363636364</v>
      </c>
      <c r="AE48" s="11">
        <v>5103</v>
      </c>
      <c r="AF48" s="12">
        <f t="shared" si="14"/>
        <v>1.596060606060606</v>
      </c>
      <c r="AG48" s="42">
        <v>5267</v>
      </c>
      <c r="AH48" s="12">
        <f t="shared" si="15"/>
        <v>1.6224242424242423</v>
      </c>
      <c r="AI48" s="11">
        <v>5354</v>
      </c>
    </row>
    <row r="49" spans="20:35" x14ac:dyDescent="0.25">
      <c r="T49" s="14" t="s">
        <v>35</v>
      </c>
    </row>
    <row r="52" spans="20:35" s="37" customFormat="1" x14ac:dyDescent="0.25"/>
    <row r="53" spans="20:35" s="37" customFormat="1" x14ac:dyDescent="0.25">
      <c r="X53" s="43"/>
      <c r="Y53" s="44"/>
      <c r="Z53" s="43"/>
      <c r="AA53" s="44"/>
      <c r="AB53" s="43"/>
      <c r="AC53" s="44"/>
      <c r="AD53" s="43"/>
      <c r="AE53" s="44"/>
      <c r="AF53" s="43"/>
      <c r="AG53" s="44"/>
      <c r="AH53" s="43"/>
      <c r="AI53" s="44"/>
    </row>
    <row r="54" spans="20:35" s="37" customFormat="1" x14ac:dyDescent="0.25">
      <c r="AD54" s="45"/>
      <c r="AE54" s="45"/>
      <c r="AF54" s="45"/>
      <c r="AG54" s="45"/>
      <c r="AH54" s="45"/>
      <c r="AI54" s="45"/>
    </row>
    <row r="55" spans="20:35" s="37" customFormat="1" x14ac:dyDescent="0.25"/>
  </sheetData>
  <mergeCells count="14">
    <mergeCell ref="U9:U12"/>
    <mergeCell ref="V9:V12"/>
    <mergeCell ref="Y9:AI9"/>
    <mergeCell ref="Y10:AI10"/>
    <mergeCell ref="A17:A20"/>
    <mergeCell ref="A9:A12"/>
    <mergeCell ref="B9:B12"/>
    <mergeCell ref="C9:C12"/>
    <mergeCell ref="T9:T12"/>
    <mergeCell ref="T13:T16"/>
    <mergeCell ref="T17:T20"/>
    <mergeCell ref="D9:I9"/>
    <mergeCell ref="D10:I10"/>
    <mergeCell ref="A13:A16"/>
  </mergeCells>
  <pageMargins left="0.31496062992125984" right="0.31496062992125984" top="0.35433070866141736" bottom="0.35433070866141736" header="0.31496062992125984" footer="0.31496062992125984"/>
  <pageSetup paperSize="9" orientation="landscape" r:id="rId1"/>
  <rowBreaks count="1" manualBreakCount="1">
    <brk id="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GRILA 1 IUNIE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Daniela Vasilescu</cp:lastModifiedBy>
  <cp:lastPrinted>2024-01-25T14:27:01Z</cp:lastPrinted>
  <dcterms:created xsi:type="dcterms:W3CDTF">2019-03-28T06:29:56Z</dcterms:created>
  <dcterms:modified xsi:type="dcterms:W3CDTF">2024-07-08T05:25:10Z</dcterms:modified>
</cp:coreProperties>
</file>