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C188E089-4082-4807-B3CD-3219F5BE892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nituri+cheltuieli totale" sheetId="2" r:id="rId1"/>
    <sheet name="Functionare" sheetId="5" r:id="rId2"/>
    <sheet name="Dezvoltare" sheetId="6" r:id="rId3"/>
  </sheets>
  <calcPr calcId="191029" iterateDelta="1E-4"/>
</workbook>
</file>

<file path=xl/calcChain.xml><?xml version="1.0" encoding="utf-8"?>
<calcChain xmlns="http://schemas.openxmlformats.org/spreadsheetml/2006/main">
  <c r="E18" i="6" l="1"/>
  <c r="E17" i="6"/>
  <c r="F17" i="6"/>
  <c r="F18" i="6"/>
  <c r="E25" i="2"/>
  <c r="F25" i="2"/>
  <c r="E24" i="2"/>
  <c r="F24" i="2"/>
  <c r="G23" i="2"/>
  <c r="E23" i="2"/>
  <c r="E22" i="2"/>
  <c r="F22" i="2"/>
  <c r="G21" i="2"/>
  <c r="G20" i="2"/>
  <c r="E21" i="2"/>
  <c r="E20" i="2"/>
  <c r="E19" i="2"/>
  <c r="F19" i="2"/>
  <c r="G18" i="2"/>
  <c r="G17" i="2"/>
  <c r="E18" i="2"/>
  <c r="E17" i="2"/>
  <c r="E10" i="2"/>
  <c r="F10" i="2"/>
  <c r="G9" i="2"/>
  <c r="E9" i="2"/>
  <c r="D6" i="2"/>
  <c r="E6" i="2"/>
  <c r="D4" i="2" l="1"/>
  <c r="F4" i="2" s="1"/>
  <c r="F13" i="5" l="1"/>
  <c r="F14" i="5" s="1"/>
  <c r="E12" i="5"/>
  <c r="G12" i="5" s="1"/>
  <c r="E11" i="5"/>
  <c r="G11" i="5" s="1"/>
  <c r="E10" i="5"/>
  <c r="G10" i="5" s="1"/>
  <c r="E9" i="5"/>
  <c r="G9" i="5" s="1"/>
  <c r="E8" i="5"/>
  <c r="G8" i="5" s="1"/>
  <c r="E5" i="5"/>
  <c r="D4" i="5"/>
  <c r="F4" i="5" s="1"/>
  <c r="F16" i="2"/>
  <c r="E15" i="2"/>
  <c r="G15" i="2" s="1"/>
  <c r="E14" i="2"/>
  <c r="G14" i="2" s="1"/>
  <c r="E13" i="2"/>
  <c r="G13" i="2" s="1"/>
  <c r="E12" i="2"/>
  <c r="G12" i="2" s="1"/>
  <c r="E11" i="2"/>
  <c r="G11" i="2" s="1"/>
  <c r="D5" i="2"/>
  <c r="F5" i="2" s="1"/>
  <c r="D5" i="5" l="1"/>
  <c r="E13" i="5"/>
  <c r="E14" i="5" s="1"/>
  <c r="E16" i="2"/>
  <c r="G16" i="6"/>
  <c r="E16" i="6"/>
  <c r="E5" i="6" l="1"/>
  <c r="D4" i="6"/>
  <c r="D5" i="6" s="1"/>
  <c r="F4" i="6" l="1"/>
</calcChain>
</file>

<file path=xl/sharedStrings.xml><?xml version="1.0" encoding="utf-8"?>
<sst xmlns="http://schemas.openxmlformats.org/spreadsheetml/2006/main" count="131" uniqueCount="54">
  <si>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</si>
  <si>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</si>
  <si>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</si>
  <si>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</si>
  <si>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</si>
  <si>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</si>
  <si>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</si>
  <si>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</si>
  <si>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</si>
  <si>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</si>
  <si>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</si>
  <si>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</si>
  <si>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</si>
  <si>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</si>
  <si>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</si>
  <si>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</si>
  <si>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 xml:space="preserve">Anexa 2 </t>
  </si>
  <si>
    <t>Anexa 3</t>
  </si>
  <si>
    <t>Secretar general al Comunei I.L.Caragiale</t>
  </si>
  <si>
    <t xml:space="preserve">                  Nicoleta MIHALCEA</t>
  </si>
  <si>
    <t>71.01.01</t>
  </si>
  <si>
    <t>Gheorghe VOICAN</t>
  </si>
  <si>
    <t>TRIM III</t>
  </si>
  <si>
    <t>84.02.03.03</t>
  </si>
  <si>
    <t>Total 84 02</t>
  </si>
  <si>
    <t>71.01.30</t>
  </si>
  <si>
    <t>Strazi-Alte active fixe</t>
  </si>
  <si>
    <t>42.02.41</t>
  </si>
  <si>
    <t>Subventii de la bugetul de stat pentru finantarea sanatatii</t>
  </si>
  <si>
    <t>10.01.01</t>
  </si>
  <si>
    <t>Servicii de sanatate publica-Salarii de baza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</si>
  <si>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</si>
  <si>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</si>
  <si>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</si>
  <si>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</si>
  <si>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</si>
  <si>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publicaIndemnizatie de hrana</t>
  </si>
  <si>
    <t>10.03.07</t>
  </si>
  <si>
    <t>Servicii de sanatate publica-Contributie asiguratorie pentru munca</t>
  </si>
  <si>
    <t>Total 66 02</t>
  </si>
  <si>
    <t>Servicii de sanatate publica-Indemnizatie de hrana</t>
  </si>
  <si>
    <t>la HCL nr.      /25.07.2024</t>
  </si>
  <si>
    <t>la HCL nr.       /25.07.2024</t>
  </si>
  <si>
    <t>la  HCL nr.        /25.07.2024</t>
  </si>
  <si>
    <t>42.02.87</t>
  </si>
  <si>
    <t>Subventii de la bugetul de stat catre bugetele locale pentru Programul national de investitii "Anghel Saligny"</t>
  </si>
  <si>
    <t>Autoritati executive-Constructii</t>
  </si>
  <si>
    <t>Total 51 02</t>
  </si>
  <si>
    <t>Total 70 02</t>
  </si>
  <si>
    <t>Alte servicii in domeniul locuintei,serviciilor si dezvoltarii comunale-Constructii</t>
  </si>
  <si>
    <t>Alte servicii in domeniul locuintei,serviciilor si dezvoltarii comunale-Alte active fixe</t>
  </si>
  <si>
    <t>Total 74 02</t>
  </si>
  <si>
    <t>Canalizarea si tratarea apelor reziduale-Constructii</t>
  </si>
  <si>
    <t>Canalizarea si tratarea apelor reziduale-Alte active fixe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</si>
</sst>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17" fillId="0" borderId="0" xfId="0" applyFont="1" applyAlignment="1">
      <alignment wrapText="1"/>
    </xf>
    <xf numFmtId="0" fontId="6" fillId="0" borderId="0" xfId="0" applyFont="1" applyBorder="1" applyAlignment="1">
      <alignment horizontal="center" vertical="top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topLeftCell="A10" zoomScale="60" workbookViewId="0">
      <selection activeCell="F17" sqref="F17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13</v>
      </c>
      <c r="E1" s="5" t="s">
        <v>41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22</v>
      </c>
      <c r="F3" s="7" t="s">
        <v>3</v>
      </c>
      <c r="G3" s="18"/>
    </row>
    <row r="4" spans="1:8" ht="93" x14ac:dyDescent="0.35">
      <c r="A4" s="26" t="s">
        <v>27</v>
      </c>
      <c r="B4" s="27" t="s">
        <v>28</v>
      </c>
      <c r="C4" s="25">
        <v>38.5</v>
      </c>
      <c r="D4" s="25">
        <f>E4</f>
        <v>7</v>
      </c>
      <c r="E4" s="25">
        <v>7</v>
      </c>
      <c r="F4" s="25">
        <f t="shared" ref="F4" si="0">C4+D4</f>
        <v>45.5</v>
      </c>
      <c r="G4" s="54"/>
    </row>
    <row r="5" spans="1:8" ht="168.75" customHeight="1" x14ac:dyDescent="0.35">
      <c r="A5" s="26" t="s">
        <v>44</v>
      </c>
      <c r="B5" s="27" t="s">
        <v>45</v>
      </c>
      <c r="C5" s="25">
        <v>2210.5</v>
      </c>
      <c r="D5" s="25">
        <f>E5</f>
        <v>652.20000000000005</v>
      </c>
      <c r="E5" s="25">
        <v>652.20000000000005</v>
      </c>
      <c r="F5" s="25">
        <f t="shared" ref="F5" si="1">C5+D5</f>
        <v>2862.7</v>
      </c>
      <c r="G5" s="24"/>
    </row>
    <row r="6" spans="1:8" ht="90" customHeight="1" x14ac:dyDescent="0.25">
      <c r="A6" s="57" t="s">
        <v>4</v>
      </c>
      <c r="B6" s="57"/>
      <c r="C6" s="7"/>
      <c r="D6" s="21">
        <f>D4+D5</f>
        <v>659.2</v>
      </c>
      <c r="E6" s="21">
        <f>E4+E5</f>
        <v>659.2</v>
      </c>
      <c r="F6" s="8"/>
      <c r="G6" s="6"/>
    </row>
    <row r="7" spans="1:8" ht="23.25" x14ac:dyDescent="0.35">
      <c r="A7" s="16"/>
      <c r="B7" s="16"/>
      <c r="C7" s="4"/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22</v>
      </c>
      <c r="G8" s="14" t="s">
        <v>3</v>
      </c>
    </row>
    <row r="9" spans="1:8" s="15" customFormat="1" ht="46.5" x14ac:dyDescent="0.25">
      <c r="A9" s="19">
        <v>51020103</v>
      </c>
      <c r="B9" s="19" t="s">
        <v>20</v>
      </c>
      <c r="C9" s="20" t="s">
        <v>46</v>
      </c>
      <c r="D9" s="20">
        <v>100</v>
      </c>
      <c r="E9" s="20">
        <f>F9</f>
        <v>100</v>
      </c>
      <c r="F9" s="20">
        <v>100</v>
      </c>
      <c r="G9" s="20">
        <f>D9+E9</f>
        <v>200</v>
      </c>
    </row>
    <row r="10" spans="1:8" s="15" customFormat="1" ht="22.5" x14ac:dyDescent="0.25">
      <c r="A10" s="13"/>
      <c r="B10" s="13" t="s">
        <v>47</v>
      </c>
      <c r="C10" s="13"/>
      <c r="D10" s="14"/>
      <c r="E10" s="14">
        <f>E9</f>
        <v>100</v>
      </c>
      <c r="F10" s="14">
        <f>F9</f>
        <v>100</v>
      </c>
      <c r="G10" s="14"/>
    </row>
    <row r="11" spans="1:8" s="15" customFormat="1" ht="46.5" x14ac:dyDescent="0.25">
      <c r="A11" s="19">
        <v>660208</v>
      </c>
      <c r="B11" s="19" t="s">
        <v>29</v>
      </c>
      <c r="C11" s="20" t="s">
        <v>30</v>
      </c>
      <c r="D11" s="20">
        <v>86.2</v>
      </c>
      <c r="E11" s="20">
        <f>F11</f>
        <v>6</v>
      </c>
      <c r="F11" s="20">
        <v>6</v>
      </c>
      <c r="G11" s="20">
        <f>D11+E11</f>
        <v>92.2</v>
      </c>
    </row>
    <row r="12" spans="1:8" s="15" customFormat="1" ht="69.75" x14ac:dyDescent="0.25">
      <c r="A12" s="19">
        <v>660208</v>
      </c>
      <c r="B12" s="19" t="s">
        <v>31</v>
      </c>
      <c r="C12" s="20" t="s">
        <v>32</v>
      </c>
      <c r="D12" s="20">
        <v>5.8</v>
      </c>
      <c r="E12" s="20">
        <f t="shared" ref="E12:E15" si="2">F12</f>
        <v>0.2</v>
      </c>
      <c r="F12" s="20">
        <v>0.2</v>
      </c>
      <c r="G12" s="20">
        <f>D12+E12</f>
        <v>6</v>
      </c>
    </row>
    <row r="13" spans="1:8" s="15" customFormat="1" ht="46.5" x14ac:dyDescent="0.25">
      <c r="A13" s="19">
        <v>660208</v>
      </c>
      <c r="B13" s="19" t="s">
        <v>33</v>
      </c>
      <c r="C13" s="20" t="s">
        <v>34</v>
      </c>
      <c r="D13" s="20">
        <v>8.5</v>
      </c>
      <c r="E13" s="20">
        <f t="shared" si="2"/>
        <v>0.3</v>
      </c>
      <c r="F13" s="20">
        <v>0.3</v>
      </c>
      <c r="G13" s="20">
        <f>D13+E13</f>
        <v>8.8000000000000007</v>
      </c>
    </row>
    <row r="14" spans="1:8" s="15" customFormat="1" ht="69.75" x14ac:dyDescent="0.25">
      <c r="A14" s="19">
        <v>660208</v>
      </c>
      <c r="B14" s="19" t="s">
        <v>35</v>
      </c>
      <c r="C14" s="20" t="s">
        <v>36</v>
      </c>
      <c r="D14" s="20">
        <v>7</v>
      </c>
      <c r="E14" s="20">
        <f t="shared" si="2"/>
        <v>0.3</v>
      </c>
      <c r="F14" s="20">
        <v>0.3</v>
      </c>
      <c r="G14" s="20">
        <f>D14+E14</f>
        <v>7.3</v>
      </c>
    </row>
    <row r="15" spans="1:8" s="15" customFormat="1" ht="93" x14ac:dyDescent="0.25">
      <c r="A15" s="19">
        <v>660208</v>
      </c>
      <c r="B15" s="19" t="s">
        <v>37</v>
      </c>
      <c r="C15" s="20" t="s">
        <v>38</v>
      </c>
      <c r="D15" s="20">
        <v>3</v>
      </c>
      <c r="E15" s="20">
        <f t="shared" si="2"/>
        <v>0.2</v>
      </c>
      <c r="F15" s="20">
        <v>0.2</v>
      </c>
      <c r="G15" s="20">
        <f>D15+E15</f>
        <v>3.2</v>
      </c>
    </row>
    <row r="16" spans="1:8" s="15" customFormat="1" ht="22.5" x14ac:dyDescent="0.25">
      <c r="A16" s="13"/>
      <c r="B16" s="13" t="s">
        <v>39</v>
      </c>
      <c r="C16" s="13"/>
      <c r="D16" s="14"/>
      <c r="E16" s="22">
        <f>E11+E12+E13+E14+E15</f>
        <v>7</v>
      </c>
      <c r="F16" s="22">
        <f t="shared" ref="F16" si="3">F11+F12+F13+F14+F15</f>
        <v>7</v>
      </c>
      <c r="G16" s="14"/>
    </row>
    <row r="17" spans="1:7" s="15" customFormat="1" ht="116.25" x14ac:dyDescent="0.35">
      <c r="A17" s="19">
        <v>700250</v>
      </c>
      <c r="B17" s="19" t="s">
        <v>20</v>
      </c>
      <c r="C17" s="59" t="s">
        <v>49</v>
      </c>
      <c r="D17" s="20">
        <v>240</v>
      </c>
      <c r="E17" s="20">
        <f>F17</f>
        <v>228</v>
      </c>
      <c r="F17" s="20">
        <v>228</v>
      </c>
      <c r="G17" s="20">
        <f>D17+E17</f>
        <v>468</v>
      </c>
    </row>
    <row r="18" spans="1:7" s="15" customFormat="1" ht="116.25" x14ac:dyDescent="0.35">
      <c r="A18" s="19">
        <v>700250</v>
      </c>
      <c r="B18" s="19" t="s">
        <v>25</v>
      </c>
      <c r="C18" s="59" t="s">
        <v>50</v>
      </c>
      <c r="D18" s="20">
        <v>106</v>
      </c>
      <c r="E18" s="20">
        <f>F18</f>
        <v>6</v>
      </c>
      <c r="F18" s="20">
        <v>6</v>
      </c>
      <c r="G18" s="20">
        <f>D18+E18</f>
        <v>112</v>
      </c>
    </row>
    <row r="19" spans="1:7" s="15" customFormat="1" ht="22.5" x14ac:dyDescent="0.25">
      <c r="A19" s="13"/>
      <c r="B19" s="13" t="s">
        <v>48</v>
      </c>
      <c r="C19" s="13"/>
      <c r="D19" s="14"/>
      <c r="E19" s="22">
        <f>E17+E18</f>
        <v>234</v>
      </c>
      <c r="F19" s="14">
        <f>F17+F18</f>
        <v>234</v>
      </c>
      <c r="G19" s="14"/>
    </row>
    <row r="20" spans="1:7" s="15" customFormat="1" ht="69.75" x14ac:dyDescent="0.25">
      <c r="A20" s="19">
        <v>740206</v>
      </c>
      <c r="B20" s="19" t="s">
        <v>20</v>
      </c>
      <c r="C20" s="20" t="s">
        <v>52</v>
      </c>
      <c r="D20" s="20">
        <v>2413</v>
      </c>
      <c r="E20" s="20">
        <f>F20</f>
        <v>100</v>
      </c>
      <c r="F20" s="20">
        <v>100</v>
      </c>
      <c r="G20" s="20">
        <f>D20+E20</f>
        <v>2513</v>
      </c>
    </row>
    <row r="21" spans="1:7" s="15" customFormat="1" ht="69.75" x14ac:dyDescent="0.25">
      <c r="A21" s="19">
        <v>740206</v>
      </c>
      <c r="B21" s="19" t="s">
        <v>25</v>
      </c>
      <c r="C21" s="20" t="s">
        <v>53</v>
      </c>
      <c r="D21" s="20">
        <v>210</v>
      </c>
      <c r="E21" s="20">
        <f>F21</f>
        <v>118.2</v>
      </c>
      <c r="F21" s="20">
        <v>118.2</v>
      </c>
      <c r="G21" s="20">
        <f>D21+E21</f>
        <v>328.2</v>
      </c>
    </row>
    <row r="22" spans="1:7" s="15" customFormat="1" ht="22.5" x14ac:dyDescent="0.25">
      <c r="A22" s="13"/>
      <c r="B22" s="13" t="s">
        <v>51</v>
      </c>
      <c r="C22" s="13"/>
      <c r="D22" s="14"/>
      <c r="E22" s="22">
        <f>E20+E21</f>
        <v>218.2</v>
      </c>
      <c r="F22" s="14">
        <f>F20+F21</f>
        <v>218.2</v>
      </c>
      <c r="G22" s="14"/>
    </row>
    <row r="23" spans="1:7" s="15" customFormat="1" ht="23.25" x14ac:dyDescent="0.25">
      <c r="A23" s="19">
        <v>84020303</v>
      </c>
      <c r="B23" s="19" t="s">
        <v>25</v>
      </c>
      <c r="C23" s="19" t="s">
        <v>26</v>
      </c>
      <c r="D23" s="20">
        <v>348.5</v>
      </c>
      <c r="E23" s="20">
        <f>F23</f>
        <v>100</v>
      </c>
      <c r="F23" s="20">
        <v>100</v>
      </c>
      <c r="G23" s="20">
        <f>D23+E23</f>
        <v>448.5</v>
      </c>
    </row>
    <row r="24" spans="1:7" s="15" customFormat="1" ht="22.5" x14ac:dyDescent="0.25">
      <c r="A24" s="13"/>
      <c r="B24" s="13" t="s">
        <v>24</v>
      </c>
      <c r="C24" s="13"/>
      <c r="D24" s="14"/>
      <c r="E24" s="22">
        <f>E23</f>
        <v>100</v>
      </c>
      <c r="F24" s="14">
        <f>F23</f>
        <v>100</v>
      </c>
      <c r="G24" s="14"/>
    </row>
    <row r="25" spans="1:7" ht="23.25" x14ac:dyDescent="0.35">
      <c r="A25" s="17"/>
      <c r="B25" s="13" t="s">
        <v>10</v>
      </c>
      <c r="C25" s="10"/>
      <c r="D25" s="11"/>
      <c r="E25" s="22">
        <f>E10+E16+E19+E22+E24</f>
        <v>659.2</v>
      </c>
      <c r="F25" s="9">
        <f>F10+F16+F19+F22+F24</f>
        <v>659.2</v>
      </c>
      <c r="G25" s="12"/>
    </row>
    <row r="26" spans="1:7" ht="33.75" customHeight="1" x14ac:dyDescent="0.25">
      <c r="A26" s="42"/>
      <c r="B26" s="42"/>
      <c r="C26" s="50"/>
      <c r="D26" s="50"/>
      <c r="E26" s="56" t="s">
        <v>15</v>
      </c>
      <c r="F26" s="56"/>
      <c r="G26" s="56"/>
    </row>
    <row r="27" spans="1:7" ht="18.75" customHeight="1" x14ac:dyDescent="0.25">
      <c r="A27" s="42" t="s">
        <v>14</v>
      </c>
      <c r="B27" s="42"/>
      <c r="C27" s="50"/>
      <c r="D27" s="55" t="s">
        <v>18</v>
      </c>
      <c r="E27" s="55"/>
      <c r="F27" s="55"/>
      <c r="G27" s="55"/>
    </row>
    <row r="28" spans="1:7" ht="23.25" customHeight="1" x14ac:dyDescent="0.25">
      <c r="A28" s="42" t="s">
        <v>21</v>
      </c>
      <c r="B28" s="51"/>
      <c r="C28" s="42"/>
      <c r="D28" s="42" t="s">
        <v>19</v>
      </c>
      <c r="E28" s="42"/>
      <c r="F28" s="42"/>
      <c r="G28" s="42"/>
    </row>
    <row r="29" spans="1:7" ht="18.75" x14ac:dyDescent="0.3">
      <c r="A29" s="2"/>
      <c r="B29" s="2"/>
      <c r="C29" s="3"/>
      <c r="D29" s="3"/>
      <c r="E29" s="3"/>
      <c r="F29" s="2"/>
      <c r="G29" s="2"/>
    </row>
  </sheetData>
  <mergeCells count="3">
    <mergeCell ref="D27:G27"/>
    <mergeCell ref="E26:G26"/>
    <mergeCell ref="A6:B6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G18"/>
  <sheetViews>
    <sheetView view="pageBreakPreview" zoomScale="60" zoomScaleNormal="100" workbookViewId="0">
      <selection activeCell="F13" sqref="F13"/>
    </sheetView>
  </sheetViews>
  <sheetFormatPr defaultRowHeight="15" x14ac:dyDescent="0.25"/>
  <cols>
    <col min="1" max="1" width="13.140625" customWidth="1"/>
    <col min="2" max="2" width="15.140625" customWidth="1"/>
    <col min="3" max="3" width="16.28515625" customWidth="1"/>
    <col min="4" max="4" width="12.5703125" customWidth="1"/>
    <col min="5" max="5" width="12.85546875" customWidth="1"/>
    <col min="6" max="6" width="13.7109375" customWidth="1"/>
    <col min="7" max="7" width="17" customWidth="1"/>
  </cols>
  <sheetData>
    <row r="1" spans="1:7" ht="22.5" x14ac:dyDescent="0.3">
      <c r="A1" s="28"/>
      <c r="B1" s="28"/>
      <c r="C1" s="28"/>
      <c r="D1" s="23" t="s">
        <v>16</v>
      </c>
      <c r="E1" s="5" t="s">
        <v>42</v>
      </c>
      <c r="F1" s="5"/>
    </row>
    <row r="2" spans="1:7" ht="23.25" x14ac:dyDescent="0.35">
      <c r="A2" s="28"/>
      <c r="B2" s="28"/>
      <c r="C2" s="28"/>
      <c r="D2" s="4"/>
      <c r="E2" s="4"/>
      <c r="F2" s="52" t="s">
        <v>11</v>
      </c>
      <c r="G2" s="6" t="s">
        <v>9</v>
      </c>
    </row>
    <row r="3" spans="1:7" ht="28.5" x14ac:dyDescent="0.25">
      <c r="A3" s="33" t="s">
        <v>6</v>
      </c>
      <c r="B3" s="33" t="s">
        <v>1</v>
      </c>
      <c r="C3" s="33" t="s">
        <v>7</v>
      </c>
      <c r="D3" s="33" t="s">
        <v>8</v>
      </c>
      <c r="E3" s="33" t="s">
        <v>22</v>
      </c>
      <c r="F3" s="33" t="s">
        <v>3</v>
      </c>
      <c r="G3" s="34"/>
    </row>
    <row r="4" spans="1:7" ht="87.75" customHeight="1" x14ac:dyDescent="0.25">
      <c r="A4" s="35" t="s">
        <v>27</v>
      </c>
      <c r="B4" s="53" t="s">
        <v>28</v>
      </c>
      <c r="C4" s="36">
        <v>38.5</v>
      </c>
      <c r="D4" s="36">
        <f>E4</f>
        <v>7</v>
      </c>
      <c r="E4" s="36">
        <v>7</v>
      </c>
      <c r="F4" s="36">
        <f>C4+D4</f>
        <v>45.5</v>
      </c>
      <c r="G4" s="37"/>
    </row>
    <row r="5" spans="1:7" x14ac:dyDescent="0.25">
      <c r="A5" s="58" t="s">
        <v>4</v>
      </c>
      <c r="B5" s="58"/>
      <c r="C5" s="33"/>
      <c r="D5" s="33">
        <f>D4</f>
        <v>7</v>
      </c>
      <c r="E5" s="33">
        <f>E4</f>
        <v>7</v>
      </c>
      <c r="F5" s="38"/>
      <c r="G5" s="39"/>
    </row>
    <row r="6" spans="1:7" x14ac:dyDescent="0.25">
      <c r="A6" s="40"/>
      <c r="B6" s="40"/>
      <c r="C6" s="41"/>
      <c r="D6" s="41"/>
      <c r="E6" s="41"/>
      <c r="F6" s="41" t="s">
        <v>12</v>
      </c>
      <c r="G6" s="41" t="s">
        <v>9</v>
      </c>
    </row>
    <row r="7" spans="1:7" s="15" customFormat="1" ht="55.5" customHeight="1" x14ac:dyDescent="0.25">
      <c r="A7" s="43" t="s">
        <v>0</v>
      </c>
      <c r="B7" s="43"/>
      <c r="C7" s="43" t="s">
        <v>1</v>
      </c>
      <c r="D7" s="44" t="s">
        <v>2</v>
      </c>
      <c r="E7" s="44" t="s">
        <v>5</v>
      </c>
      <c r="F7" s="44" t="s">
        <v>22</v>
      </c>
      <c r="G7" s="44" t="s">
        <v>3</v>
      </c>
    </row>
    <row r="8" spans="1:7" s="15" customFormat="1" ht="62.25" customHeight="1" x14ac:dyDescent="0.25">
      <c r="A8" s="45">
        <v>660208</v>
      </c>
      <c r="B8" s="45">
        <v>100101</v>
      </c>
      <c r="C8" s="46" t="s">
        <v>30</v>
      </c>
      <c r="D8" s="46">
        <v>86.2</v>
      </c>
      <c r="E8" s="46">
        <f>F8</f>
        <v>6</v>
      </c>
      <c r="F8" s="46">
        <v>6</v>
      </c>
      <c r="G8" s="46">
        <f>D8+E8</f>
        <v>92.2</v>
      </c>
    </row>
    <row r="9" spans="1:7" s="15" customFormat="1" ht="81" customHeight="1" x14ac:dyDescent="0.25">
      <c r="A9" s="45">
        <v>660208</v>
      </c>
      <c r="B9" s="45">
        <v>100105</v>
      </c>
      <c r="C9" s="46" t="s">
        <v>32</v>
      </c>
      <c r="D9" s="46">
        <v>5.8</v>
      </c>
      <c r="E9" s="46">
        <f t="shared" ref="E9:E12" si="0">F9</f>
        <v>0.2</v>
      </c>
      <c r="F9" s="46">
        <v>0.2</v>
      </c>
      <c r="G9" s="46">
        <f t="shared" ref="G9:G12" si="1">D9+E9</f>
        <v>6</v>
      </c>
    </row>
    <row r="10" spans="1:7" s="15" customFormat="1" ht="72.75" customHeight="1" x14ac:dyDescent="0.25">
      <c r="A10" s="45">
        <v>660208</v>
      </c>
      <c r="B10" s="45">
        <v>100106</v>
      </c>
      <c r="C10" s="46" t="s">
        <v>34</v>
      </c>
      <c r="D10" s="46">
        <v>8.5</v>
      </c>
      <c r="E10" s="46">
        <f t="shared" si="0"/>
        <v>0.3</v>
      </c>
      <c r="F10" s="46">
        <v>0.3</v>
      </c>
      <c r="G10" s="46">
        <f t="shared" si="1"/>
        <v>8.8000000000000007</v>
      </c>
    </row>
    <row r="11" spans="1:7" s="15" customFormat="1" ht="82.5" customHeight="1" x14ac:dyDescent="0.25">
      <c r="A11" s="45">
        <v>660208</v>
      </c>
      <c r="B11" s="45">
        <v>100117</v>
      </c>
      <c r="C11" s="46" t="s">
        <v>40</v>
      </c>
      <c r="D11" s="46">
        <v>7</v>
      </c>
      <c r="E11" s="46">
        <f t="shared" si="0"/>
        <v>0.3</v>
      </c>
      <c r="F11" s="46">
        <v>0.3</v>
      </c>
      <c r="G11" s="46">
        <f t="shared" si="1"/>
        <v>7.3</v>
      </c>
    </row>
    <row r="12" spans="1:7" s="15" customFormat="1" ht="111" customHeight="1" x14ac:dyDescent="0.25">
      <c r="A12" s="45">
        <v>660208</v>
      </c>
      <c r="B12" s="45">
        <v>100307</v>
      </c>
      <c r="C12" s="46" t="s">
        <v>38</v>
      </c>
      <c r="D12" s="46">
        <v>3</v>
      </c>
      <c r="E12" s="46">
        <f t="shared" si="0"/>
        <v>0.2</v>
      </c>
      <c r="F12" s="46">
        <v>0.2</v>
      </c>
      <c r="G12" s="46">
        <f t="shared" si="1"/>
        <v>3.2</v>
      </c>
    </row>
    <row r="13" spans="1:7" s="15" customFormat="1" ht="23.25" customHeight="1" x14ac:dyDescent="0.25">
      <c r="A13" s="43"/>
      <c r="B13" s="43" t="s">
        <v>39</v>
      </c>
      <c r="C13" s="43"/>
      <c r="D13" s="44"/>
      <c r="E13" s="44">
        <f>E8+E9+E10+E11+E12</f>
        <v>7</v>
      </c>
      <c r="F13" s="44">
        <f t="shared" ref="F13" si="2">F8+F9+F10+F11+F12</f>
        <v>7</v>
      </c>
      <c r="G13" s="44"/>
    </row>
    <row r="14" spans="1:7" x14ac:dyDescent="0.25">
      <c r="A14" s="45"/>
      <c r="B14" s="43" t="s">
        <v>10</v>
      </c>
      <c r="C14" s="47"/>
      <c r="D14" s="46"/>
      <c r="E14" s="44">
        <f>E13</f>
        <v>7</v>
      </c>
      <c r="F14" s="44">
        <f>F13</f>
        <v>7</v>
      </c>
      <c r="G14" s="48"/>
    </row>
    <row r="15" spans="1:7" x14ac:dyDescent="0.25">
      <c r="A15" s="42"/>
      <c r="B15" s="42"/>
      <c r="C15" s="50"/>
      <c r="D15" s="50"/>
      <c r="E15" s="56" t="s">
        <v>15</v>
      </c>
      <c r="F15" s="56"/>
      <c r="G15" s="56"/>
    </row>
    <row r="16" spans="1:7" x14ac:dyDescent="0.25">
      <c r="A16" s="42" t="s">
        <v>14</v>
      </c>
      <c r="B16" s="42"/>
      <c r="C16" s="50"/>
      <c r="D16" s="55" t="s">
        <v>18</v>
      </c>
      <c r="E16" s="55"/>
      <c r="F16" s="55"/>
      <c r="G16" s="55"/>
    </row>
    <row r="17" spans="1:7" x14ac:dyDescent="0.25">
      <c r="A17" s="42" t="s">
        <v>21</v>
      </c>
      <c r="B17" s="51"/>
      <c r="C17" s="42"/>
      <c r="D17" s="42" t="s">
        <v>19</v>
      </c>
      <c r="E17" s="42"/>
      <c r="F17" s="42"/>
      <c r="G17" s="42"/>
    </row>
    <row r="18" spans="1:7" ht="18.75" x14ac:dyDescent="0.3">
      <c r="A18" s="2"/>
      <c r="B18" s="2"/>
      <c r="C18" s="3"/>
      <c r="D18" s="3"/>
      <c r="E18" s="3"/>
      <c r="F18" s="2"/>
      <c r="G18" s="2"/>
    </row>
  </sheetData>
  <mergeCells count="3">
    <mergeCell ref="A5:B5"/>
    <mergeCell ref="E15:G15"/>
    <mergeCell ref="D16:G16"/>
  </mergeCells>
  <pageMargins left="0.7" right="0.7" top="0.75" bottom="0.75" header="0.3" footer="0.3"/>
  <pageSetup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22"/>
  <sheetViews>
    <sheetView topLeftCell="A10" workbookViewId="0">
      <selection activeCell="K14" sqref="K14"/>
    </sheetView>
  </sheetViews>
  <sheetFormatPr defaultRowHeight="15" x14ac:dyDescent="0.25"/>
  <cols>
    <col min="1" max="1" width="15" customWidth="1"/>
    <col min="2" max="2" width="12.28515625" customWidth="1"/>
    <col min="3" max="3" width="14.140625" customWidth="1"/>
    <col min="4" max="4" width="10.7109375" customWidth="1"/>
    <col min="5" max="5" width="10" customWidth="1"/>
    <col min="6" max="6" width="10.85546875" customWidth="1"/>
    <col min="7" max="7" width="12.5703125" customWidth="1"/>
  </cols>
  <sheetData>
    <row r="1" spans="1:8" ht="15.75" x14ac:dyDescent="0.25">
      <c r="A1" s="28"/>
      <c r="B1" s="28"/>
      <c r="C1" s="28"/>
      <c r="D1" s="29" t="s">
        <v>17</v>
      </c>
      <c r="E1" s="29" t="s">
        <v>43</v>
      </c>
      <c r="F1" s="30"/>
      <c r="G1" s="31"/>
    </row>
    <row r="2" spans="1:8" ht="20.25" x14ac:dyDescent="0.3">
      <c r="A2" s="28"/>
      <c r="B2" s="28"/>
      <c r="C2" s="28"/>
      <c r="D2" s="28"/>
      <c r="E2" s="28" t="s">
        <v>11</v>
      </c>
      <c r="F2" s="32" t="s">
        <v>9</v>
      </c>
      <c r="G2" s="30"/>
      <c r="H2" s="1"/>
    </row>
    <row r="3" spans="1:8" ht="28.5" x14ac:dyDescent="0.25">
      <c r="A3" s="33" t="s">
        <v>6</v>
      </c>
      <c r="B3" s="33" t="s">
        <v>1</v>
      </c>
      <c r="C3" s="33" t="s">
        <v>7</v>
      </c>
      <c r="D3" s="33" t="s">
        <v>8</v>
      </c>
      <c r="E3" s="33" t="s">
        <v>22</v>
      </c>
      <c r="F3" s="33" t="s">
        <v>3</v>
      </c>
      <c r="G3" s="34"/>
    </row>
    <row r="4" spans="1:8" ht="154.5" customHeight="1" x14ac:dyDescent="0.25">
      <c r="A4" s="35" t="s">
        <v>44</v>
      </c>
      <c r="B4" s="47" t="s">
        <v>45</v>
      </c>
      <c r="C4" s="36">
        <v>2210.5</v>
      </c>
      <c r="D4" s="36">
        <f>E4</f>
        <v>652.20000000000005</v>
      </c>
      <c r="E4" s="36">
        <v>652.20000000000005</v>
      </c>
      <c r="F4" s="36">
        <f>C4+D4</f>
        <v>2862.7</v>
      </c>
      <c r="G4" s="37"/>
    </row>
    <row r="5" spans="1:8" x14ac:dyDescent="0.25">
      <c r="A5" s="58" t="s">
        <v>4</v>
      </c>
      <c r="B5" s="58"/>
      <c r="C5" s="33"/>
      <c r="D5" s="33">
        <f>D4</f>
        <v>652.20000000000005</v>
      </c>
      <c r="E5" s="33">
        <f>E4</f>
        <v>652.20000000000005</v>
      </c>
      <c r="F5" s="38"/>
      <c r="G5" s="39"/>
    </row>
    <row r="6" spans="1:8" x14ac:dyDescent="0.25">
      <c r="A6" s="40"/>
      <c r="B6" s="40"/>
      <c r="C6" s="41"/>
      <c r="D6" s="41"/>
      <c r="E6" s="41" t="s">
        <v>12</v>
      </c>
      <c r="F6" s="41"/>
      <c r="G6" s="41" t="s">
        <v>9</v>
      </c>
    </row>
    <row r="7" spans="1:8" s="15" customFormat="1" ht="55.5" customHeight="1" x14ac:dyDescent="0.25">
      <c r="A7" s="43" t="s">
        <v>0</v>
      </c>
      <c r="B7" s="43"/>
      <c r="C7" s="43" t="s">
        <v>1</v>
      </c>
      <c r="D7" s="44" t="s">
        <v>2</v>
      </c>
      <c r="E7" s="44" t="s">
        <v>5</v>
      </c>
      <c r="F7" s="44" t="s">
        <v>22</v>
      </c>
      <c r="G7" s="44" t="s">
        <v>3</v>
      </c>
    </row>
    <row r="8" spans="1:8" s="15" customFormat="1" ht="55.5" customHeight="1" x14ac:dyDescent="0.25">
      <c r="A8" s="45">
        <v>51020103</v>
      </c>
      <c r="B8" s="45" t="s">
        <v>20</v>
      </c>
      <c r="C8" s="46" t="s">
        <v>46</v>
      </c>
      <c r="D8" s="46">
        <v>100</v>
      </c>
      <c r="E8" s="46">
        <v>100</v>
      </c>
      <c r="F8" s="46">
        <v>100</v>
      </c>
      <c r="G8" s="46">
        <v>200</v>
      </c>
    </row>
    <row r="9" spans="1:8" s="15" customFormat="1" ht="55.5" customHeight="1" x14ac:dyDescent="0.25">
      <c r="A9" s="43"/>
      <c r="B9" s="43" t="s">
        <v>47</v>
      </c>
      <c r="C9" s="43"/>
      <c r="D9" s="44"/>
      <c r="E9" s="44">
        <v>100</v>
      </c>
      <c r="F9" s="44">
        <v>100</v>
      </c>
      <c r="G9" s="44"/>
    </row>
    <row r="10" spans="1:8" s="15" customFormat="1" ht="97.5" customHeight="1" x14ac:dyDescent="0.25">
      <c r="A10" s="45">
        <v>700250</v>
      </c>
      <c r="B10" s="45" t="s">
        <v>20</v>
      </c>
      <c r="C10" s="46" t="s">
        <v>49</v>
      </c>
      <c r="D10" s="46">
        <v>240</v>
      </c>
      <c r="E10" s="46">
        <v>228</v>
      </c>
      <c r="F10" s="46">
        <v>228</v>
      </c>
      <c r="G10" s="46">
        <v>468</v>
      </c>
    </row>
    <row r="11" spans="1:8" s="15" customFormat="1" ht="87.75" customHeight="1" x14ac:dyDescent="0.25">
      <c r="A11" s="45">
        <v>700250</v>
      </c>
      <c r="B11" s="45" t="s">
        <v>25</v>
      </c>
      <c r="C11" s="46" t="s">
        <v>50</v>
      </c>
      <c r="D11" s="46">
        <v>106</v>
      </c>
      <c r="E11" s="46">
        <v>6</v>
      </c>
      <c r="F11" s="46">
        <v>6</v>
      </c>
      <c r="G11" s="46">
        <v>112</v>
      </c>
    </row>
    <row r="12" spans="1:8" s="15" customFormat="1" ht="55.5" customHeight="1" x14ac:dyDescent="0.25">
      <c r="A12" s="43"/>
      <c r="B12" s="43" t="s">
        <v>48</v>
      </c>
      <c r="C12" s="43"/>
      <c r="D12" s="44"/>
      <c r="E12" s="44">
        <v>234</v>
      </c>
      <c r="F12" s="44">
        <v>234</v>
      </c>
      <c r="G12" s="44"/>
    </row>
    <row r="13" spans="1:8" s="15" customFormat="1" ht="55.5" customHeight="1" x14ac:dyDescent="0.25">
      <c r="A13" s="45">
        <v>740206</v>
      </c>
      <c r="B13" s="45" t="s">
        <v>20</v>
      </c>
      <c r="C13" s="46" t="s">
        <v>52</v>
      </c>
      <c r="D13" s="46">
        <v>2413</v>
      </c>
      <c r="E13" s="46">
        <v>100</v>
      </c>
      <c r="F13" s="46">
        <v>100</v>
      </c>
      <c r="G13" s="46">
        <v>2513</v>
      </c>
    </row>
    <row r="14" spans="1:8" s="15" customFormat="1" ht="63" customHeight="1" x14ac:dyDescent="0.25">
      <c r="A14" s="45">
        <v>740206</v>
      </c>
      <c r="B14" s="45" t="s">
        <v>25</v>
      </c>
      <c r="C14" s="46" t="s">
        <v>53</v>
      </c>
      <c r="D14" s="46">
        <v>210</v>
      </c>
      <c r="E14" s="46">
        <v>118.2</v>
      </c>
      <c r="F14" s="46">
        <v>118.2</v>
      </c>
      <c r="G14" s="46">
        <v>328.2</v>
      </c>
    </row>
    <row r="15" spans="1:8" s="15" customFormat="1" ht="48.75" customHeight="1" x14ac:dyDescent="0.25">
      <c r="A15" s="45"/>
      <c r="B15" s="43" t="s">
        <v>51</v>
      </c>
      <c r="C15" s="44"/>
      <c r="D15" s="44"/>
      <c r="E15" s="44">
        <v>218.2</v>
      </c>
      <c r="F15" s="44">
        <v>218.2</v>
      </c>
      <c r="G15" s="46"/>
    </row>
    <row r="16" spans="1:8" s="15" customFormat="1" ht="43.5" customHeight="1" x14ac:dyDescent="0.25">
      <c r="A16" s="45" t="s">
        <v>23</v>
      </c>
      <c r="B16" s="45" t="s">
        <v>25</v>
      </c>
      <c r="C16" s="46" t="s">
        <v>26</v>
      </c>
      <c r="D16" s="46">
        <v>348.5</v>
      </c>
      <c r="E16" s="46">
        <f>F16</f>
        <v>100</v>
      </c>
      <c r="F16" s="46">
        <v>100</v>
      </c>
      <c r="G16" s="46">
        <f>D16+E16</f>
        <v>448.5</v>
      </c>
    </row>
    <row r="17" spans="1:7" s="15" customFormat="1" ht="41.25" customHeight="1" x14ac:dyDescent="0.25">
      <c r="A17" s="43"/>
      <c r="B17" s="43" t="s">
        <v>24</v>
      </c>
      <c r="C17" s="43"/>
      <c r="D17" s="44"/>
      <c r="E17" s="44">
        <f>E16</f>
        <v>100</v>
      </c>
      <c r="F17" s="44">
        <f>F16</f>
        <v>100</v>
      </c>
      <c r="G17" s="44"/>
    </row>
    <row r="18" spans="1:7" x14ac:dyDescent="0.25">
      <c r="A18" s="45"/>
      <c r="B18" s="43" t="s">
        <v>10</v>
      </c>
      <c r="C18" s="47"/>
      <c r="D18" s="46"/>
      <c r="E18" s="44">
        <f>E9+E12+E15+E17</f>
        <v>652.20000000000005</v>
      </c>
      <c r="F18" s="49">
        <f>F9+F12+F15+F17</f>
        <v>652.20000000000005</v>
      </c>
      <c r="G18" s="48"/>
    </row>
    <row r="19" spans="1:7" ht="32.25" customHeight="1" x14ac:dyDescent="0.25">
      <c r="A19" s="42"/>
      <c r="B19" s="42"/>
      <c r="C19" s="50"/>
      <c r="D19" s="50"/>
      <c r="E19" s="56" t="s">
        <v>15</v>
      </c>
      <c r="F19" s="56"/>
      <c r="G19" s="56"/>
    </row>
    <row r="20" spans="1:7" ht="21.75" customHeight="1" x14ac:dyDescent="0.25">
      <c r="A20" s="42" t="s">
        <v>14</v>
      </c>
      <c r="B20" s="42"/>
      <c r="C20" s="50"/>
      <c r="D20" s="55" t="s">
        <v>18</v>
      </c>
      <c r="E20" s="55"/>
      <c r="F20" s="55"/>
      <c r="G20" s="55"/>
    </row>
    <row r="21" spans="1:7" ht="23.25" customHeight="1" x14ac:dyDescent="0.25">
      <c r="A21" s="42" t="s">
        <v>21</v>
      </c>
      <c r="B21" s="51"/>
      <c r="C21" s="42"/>
      <c r="D21" s="42" t="s">
        <v>19</v>
      </c>
      <c r="E21" s="42"/>
      <c r="F21" s="42"/>
      <c r="G21" s="42"/>
    </row>
    <row r="22" spans="1:7" ht="18.75" x14ac:dyDescent="0.3">
      <c r="A22" s="2"/>
      <c r="B22" s="2"/>
      <c r="C22" s="3"/>
      <c r="D22" s="3"/>
      <c r="E22" s="3"/>
      <c r="F22" s="2"/>
      <c r="G22" s="2"/>
    </row>
  </sheetData>
  <mergeCells count="3">
    <mergeCell ref="A5:B5"/>
    <mergeCell ref="D20:G20"/>
    <mergeCell ref="E19:G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2024-07-20T07:58:58Z</dcterms:modified>
</cp:coreProperties>
</file>