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5D2425E6-88FF-4B25-899D-86A86C2E224F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nituri+cheltuieli totale" sheetId="2" r:id="rId1"/>
    <sheet name="Functionare" sheetId="5" r:id="rId2"/>
    <sheet name="Dezvoltare" sheetId="6" r:id="rId3"/>
  </sheets>
  <definedNames>
    <definedName name="_xlnm.Print_Area" localSheetId="1">Functionare!$A$1:$G$35</definedName>
  </definedNames>
  <calcPr calcId="191029" iterateDelta="1E-4"/>
</workbook>
</file>

<file path=xl/calcChain.xml><?xml version="1.0" encoding="utf-8"?>
<calcChain xmlns="http://schemas.openxmlformats.org/spreadsheetml/2006/main">
  <c r="E10" i="6" l="1"/>
  <c r="F10" i="6"/>
  <c r="E9" i="6"/>
  <c r="F9" i="6"/>
  <c r="G8" i="6"/>
  <c r="E8" i="6"/>
  <c r="E18" i="5"/>
  <c r="F18" i="5"/>
  <c r="F26" i="5"/>
  <c r="E25" i="5"/>
  <c r="G25" i="5" s="1"/>
  <c r="E24" i="5"/>
  <c r="G24" i="5" s="1"/>
  <c r="F23" i="5"/>
  <c r="E22" i="5"/>
  <c r="G22" i="5" s="1"/>
  <c r="E21" i="5"/>
  <c r="G21" i="5" s="1"/>
  <c r="E20" i="5"/>
  <c r="G20" i="5" s="1"/>
  <c r="E19" i="5"/>
  <c r="G19" i="5" s="1"/>
  <c r="E17" i="5"/>
  <c r="G17" i="5" s="1"/>
  <c r="E16" i="5"/>
  <c r="G16" i="5" s="1"/>
  <c r="E15" i="5"/>
  <c r="G15" i="5" s="1"/>
  <c r="E14" i="5"/>
  <c r="G14" i="5" s="1"/>
  <c r="F13" i="5"/>
  <c r="E12" i="5"/>
  <c r="G12" i="5" s="1"/>
  <c r="F11" i="5"/>
  <c r="F27" i="5" s="1"/>
  <c r="E10" i="5"/>
  <c r="G10" i="5" s="1"/>
  <c r="E9" i="5"/>
  <c r="G9" i="5" s="1"/>
  <c r="E8" i="5"/>
  <c r="G8" i="5" s="1"/>
  <c r="E29" i="2"/>
  <c r="E20" i="2"/>
  <c r="F20" i="2"/>
  <c r="E19" i="2"/>
  <c r="G19" i="2" s="1"/>
  <c r="E18" i="2"/>
  <c r="G18" i="2" s="1"/>
  <c r="F29" i="2"/>
  <c r="E25" i="2"/>
  <c r="F25" i="2"/>
  <c r="E23" i="2"/>
  <c r="G23" i="2"/>
  <c r="E22" i="2"/>
  <c r="G22" i="2" s="1"/>
  <c r="F14" i="2"/>
  <c r="F12" i="2"/>
  <c r="E10" i="2"/>
  <c r="G10" i="2" s="1"/>
  <c r="E9" i="2"/>
  <c r="E11" i="5" l="1"/>
  <c r="E13" i="5"/>
  <c r="E23" i="5"/>
  <c r="E26" i="5"/>
  <c r="G9" i="2"/>
  <c r="F28" i="2"/>
  <c r="E27" i="2"/>
  <c r="G27" i="2" s="1"/>
  <c r="E26" i="2"/>
  <c r="E28" i="2" s="1"/>
  <c r="E24" i="2"/>
  <c r="G24" i="2" s="1"/>
  <c r="E21" i="2"/>
  <c r="E11" i="2"/>
  <c r="E12" i="2" s="1"/>
  <c r="E6" i="2"/>
  <c r="E27" i="5" l="1"/>
  <c r="G21" i="2"/>
  <c r="G26" i="2"/>
  <c r="G11" i="2"/>
  <c r="D4" i="2"/>
  <c r="F4" i="2" l="1"/>
  <c r="E5" i="5"/>
  <c r="D4" i="5"/>
  <c r="F4" i="5" s="1"/>
  <c r="E17" i="2"/>
  <c r="G17" i="2" s="1"/>
  <c r="E16" i="2"/>
  <c r="G16" i="2" s="1"/>
  <c r="E15" i="2"/>
  <c r="E13" i="2"/>
  <c r="D5" i="2"/>
  <c r="F5" i="2" s="1"/>
  <c r="G15" i="2" l="1"/>
  <c r="D6" i="2"/>
  <c r="G13" i="2"/>
  <c r="E14" i="2"/>
  <c r="D5" i="5"/>
  <c r="E5" i="6" l="1"/>
  <c r="D4" i="6"/>
  <c r="D5" i="6" s="1"/>
  <c r="F4" i="6" l="1"/>
</calcChain>
</file>

<file path=xl/sharedStrings.xml><?xml version="1.0" encoding="utf-8"?>
<sst xmlns="http://schemas.openxmlformats.org/spreadsheetml/2006/main" count="150" uniqueCount="58">
  <si>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</si>
  <si>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</si>
  <si>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</si>
  <si>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</si>
  <si>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</si>
  <si>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</si>
  <si>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</si>
  <si>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</si>
  <si>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</si>
  <si>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</si>
  <si>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</si>
  <si>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</si>
  <si>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</si>
  <si>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</si>
  <si>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</si>
  <si>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</si>
  <si>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 xml:space="preserve">Anexa 2 </t>
  </si>
  <si>
    <t>Anexa 3</t>
  </si>
  <si>
    <t>Secretar general al Comunei I.L.Caragiale</t>
  </si>
  <si>
    <t xml:space="preserve">                  Nicoleta MIHALCEA</t>
  </si>
  <si>
    <t>71.01.01</t>
  </si>
  <si>
    <t>TRIM III</t>
  </si>
  <si>
    <t>10.01.01</t>
  </si>
  <si>
    <t>Servicii de sanatate publica-Salarii de baza</t>
  </si>
  <si>
    <t>10.01.17</t>
  </si>
  <si>
    <t>10.03.07</t>
  </si>
  <si>
    <t>Total 66 02</t>
  </si>
  <si>
    <t>Total 51 02</t>
  </si>
  <si>
    <t>Total 70 02</t>
  </si>
  <si>
    <t>la HCL nr. 54  /14.08.2024</t>
  </si>
  <si>
    <t>la HCL nr.54  /14.08.2024</t>
  </si>
  <si>
    <t>la  HCL nr.54 /14.08.2024</t>
  </si>
  <si>
    <t>Elena-Andreea Carpenaru</t>
  </si>
  <si>
    <t>43.02.39.02</t>
  </si>
  <si>
    <t>Subventii acordate in baza contractelor de parteneriat sau asociere,pentru sectiunea de dezvoltare</t>
  </si>
  <si>
    <t>42.02.34</t>
  </si>
  <si>
    <t>Subventii pentru acordarea ajutorului pentru incalzirea locuintei si a suplimentului pentru energie alocate pentru consumul de combustibili solizi si sau petrolieri</t>
  </si>
  <si>
    <t>20.01.09</t>
  </si>
  <si>
    <t>20.05.30</t>
  </si>
  <si>
    <t>20.30.30</t>
  </si>
  <si>
    <t>Autoritati executive-Materiale si prestari de servicii cu caracter functional</t>
  </si>
  <si>
    <t>Autoritati executive-Alte obiecte de inventar</t>
  </si>
  <si>
    <t>Autoritati executive-Alte cheltuieli cu bunuri si servicii</t>
  </si>
  <si>
    <t>Total 67 02</t>
  </si>
  <si>
    <t>Biblioteci publice comunale si orasenesti-Salarii de baza</t>
  </si>
  <si>
    <t>Biblioteci publice comunale si orasenesti-Indemnizatie de hrana</t>
  </si>
  <si>
    <t>Biblioteci publice comunale si orasenesti-Contributie asiguratorie pentru munca</t>
  </si>
  <si>
    <t>Total 68 02</t>
  </si>
  <si>
    <t>57.02.01</t>
  </si>
  <si>
    <t>20.01.30</t>
  </si>
  <si>
    <t>Asistenta sociala in caz de invaliditate-Salarii de baza</t>
  </si>
  <si>
    <t>Asistenta sociala in caz de invaliditate-Materiale si prestari de sevicii cu caracter functional</t>
  </si>
  <si>
    <t>Ajutor social-Ajutoare sociale in bani</t>
  </si>
  <si>
    <t>Alte cheltuieli in domeniul asistentei sociale-Alte bunuri si servicii pentru intretinere si functionare</t>
  </si>
  <si>
    <t>Alte servicii in domeniul locuintei,serviciilor si dezvoltarii comunale-Materiale si prestari de sevicii cu caracter functional</t>
  </si>
  <si>
    <t>Alte servicii in domeniul locuintei,serviciilor si dezvoltarii comunale-Reparatii curente</t>
  </si>
  <si>
    <t>Sport-Alte obiecte de inventar</t>
  </si>
  <si>
    <t>Sport-Constructii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</si>
</sst>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7" fillId="0" borderId="1" xfId="0" applyFont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BreakPreview" topLeftCell="A4" zoomScale="60" workbookViewId="0">
      <selection activeCell="C30" sqref="C30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13</v>
      </c>
      <c r="E1" s="5" t="s">
        <v>29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21</v>
      </c>
      <c r="F3" s="7" t="s">
        <v>3</v>
      </c>
      <c r="G3" s="18"/>
    </row>
    <row r="4" spans="1:8" ht="251.25" customHeight="1" x14ac:dyDescent="0.35">
      <c r="A4" s="26" t="s">
        <v>35</v>
      </c>
      <c r="B4" s="27" t="s">
        <v>36</v>
      </c>
      <c r="C4" s="25">
        <v>51.2</v>
      </c>
      <c r="D4" s="25">
        <f>E4</f>
        <v>5.6</v>
      </c>
      <c r="E4" s="25">
        <v>5.6</v>
      </c>
      <c r="F4" s="25">
        <f t="shared" ref="F4" si="0">C4+D4</f>
        <v>56.800000000000004</v>
      </c>
      <c r="G4" s="53"/>
    </row>
    <row r="5" spans="1:8" ht="150" customHeight="1" x14ac:dyDescent="0.35">
      <c r="A5" s="26" t="s">
        <v>33</v>
      </c>
      <c r="B5" s="27" t="s">
        <v>34</v>
      </c>
      <c r="C5" s="25">
        <v>300</v>
      </c>
      <c r="D5" s="25">
        <f>E5</f>
        <v>110</v>
      </c>
      <c r="E5" s="25">
        <v>110</v>
      </c>
      <c r="F5" s="25">
        <f t="shared" ref="F5" si="1">C5+D5</f>
        <v>410</v>
      </c>
      <c r="G5" s="24"/>
    </row>
    <row r="6" spans="1:8" ht="90" customHeight="1" x14ac:dyDescent="0.25">
      <c r="A6" s="57" t="s">
        <v>4</v>
      </c>
      <c r="B6" s="57"/>
      <c r="C6" s="7"/>
      <c r="D6" s="21">
        <f>D4+D5</f>
        <v>115.6</v>
      </c>
      <c r="E6" s="21">
        <f>E4+E5</f>
        <v>115.6</v>
      </c>
      <c r="F6" s="8"/>
      <c r="G6" s="6"/>
    </row>
    <row r="7" spans="1:8" ht="23.25" x14ac:dyDescent="0.35">
      <c r="A7" s="16"/>
      <c r="B7" s="16"/>
      <c r="C7" s="4"/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21</v>
      </c>
      <c r="G8" s="14" t="s">
        <v>3</v>
      </c>
    </row>
    <row r="9" spans="1:8" s="15" customFormat="1" ht="93" x14ac:dyDescent="0.25">
      <c r="A9" s="19">
        <v>51020103</v>
      </c>
      <c r="B9" s="19" t="s">
        <v>37</v>
      </c>
      <c r="C9" s="20" t="s">
        <v>40</v>
      </c>
      <c r="D9" s="20">
        <v>150</v>
      </c>
      <c r="E9" s="20">
        <f>F9</f>
        <v>40</v>
      </c>
      <c r="F9" s="20">
        <v>40</v>
      </c>
      <c r="G9" s="20">
        <f>D9+E9</f>
        <v>190</v>
      </c>
    </row>
    <row r="10" spans="1:8" s="15" customFormat="1" ht="69.75" x14ac:dyDescent="0.25">
      <c r="A10" s="19">
        <v>51020103</v>
      </c>
      <c r="B10" s="19" t="s">
        <v>38</v>
      </c>
      <c r="C10" s="20" t="s">
        <v>41</v>
      </c>
      <c r="D10" s="20">
        <v>50</v>
      </c>
      <c r="E10" s="20">
        <f>F10</f>
        <v>-20</v>
      </c>
      <c r="F10" s="20">
        <v>-20</v>
      </c>
      <c r="G10" s="20">
        <f>D10+E10</f>
        <v>30</v>
      </c>
    </row>
    <row r="11" spans="1:8" s="15" customFormat="1" ht="69.75" x14ac:dyDescent="0.25">
      <c r="A11" s="19">
        <v>51020103</v>
      </c>
      <c r="B11" s="19" t="s">
        <v>39</v>
      </c>
      <c r="C11" s="20" t="s">
        <v>42</v>
      </c>
      <c r="D11" s="20">
        <v>155</v>
      </c>
      <c r="E11" s="20">
        <f>F11</f>
        <v>-40</v>
      </c>
      <c r="F11" s="20">
        <v>-40</v>
      </c>
      <c r="G11" s="20">
        <f>D11+E11</f>
        <v>115</v>
      </c>
    </row>
    <row r="12" spans="1:8" s="15" customFormat="1" ht="22.5" x14ac:dyDescent="0.25">
      <c r="A12" s="13"/>
      <c r="B12" s="13" t="s">
        <v>27</v>
      </c>
      <c r="C12" s="13"/>
      <c r="D12" s="14"/>
      <c r="E12" s="14">
        <f>E9+E10+E11</f>
        <v>-20</v>
      </c>
      <c r="F12" s="14">
        <f>F9+F10+F11</f>
        <v>-20</v>
      </c>
      <c r="G12" s="14"/>
    </row>
    <row r="13" spans="1:8" s="15" customFormat="1" ht="46.5" x14ac:dyDescent="0.25">
      <c r="A13" s="19">
        <v>660208</v>
      </c>
      <c r="B13" s="19" t="s">
        <v>22</v>
      </c>
      <c r="C13" s="20" t="s">
        <v>23</v>
      </c>
      <c r="D13" s="20">
        <v>92.2</v>
      </c>
      <c r="E13" s="20">
        <f>F13</f>
        <v>-20</v>
      </c>
      <c r="F13" s="20">
        <v>-20</v>
      </c>
      <c r="G13" s="20">
        <f>D13+E13</f>
        <v>72.2</v>
      </c>
    </row>
    <row r="14" spans="1:8" s="15" customFormat="1" ht="23.25" x14ac:dyDescent="0.25">
      <c r="A14" s="19"/>
      <c r="B14" s="59" t="s">
        <v>26</v>
      </c>
      <c r="C14" s="20"/>
      <c r="D14" s="20"/>
      <c r="E14" s="22">
        <f>E13</f>
        <v>-20</v>
      </c>
      <c r="F14" s="22">
        <f>F13</f>
        <v>-20</v>
      </c>
      <c r="G14" s="20"/>
    </row>
    <row r="15" spans="1:8" s="15" customFormat="1" ht="69.75" x14ac:dyDescent="0.25">
      <c r="A15" s="19">
        <v>67020302</v>
      </c>
      <c r="B15" s="19" t="s">
        <v>22</v>
      </c>
      <c r="C15" s="20" t="s">
        <v>44</v>
      </c>
      <c r="D15" s="20">
        <v>55</v>
      </c>
      <c r="E15" s="20">
        <f t="shared" ref="E15:E19" si="2">F15</f>
        <v>-38</v>
      </c>
      <c r="F15" s="20">
        <v>-38</v>
      </c>
      <c r="G15" s="20">
        <f>D15+E15</f>
        <v>17</v>
      </c>
    </row>
    <row r="16" spans="1:8" s="15" customFormat="1" ht="72" customHeight="1" x14ac:dyDescent="0.25">
      <c r="A16" s="19">
        <v>67020302</v>
      </c>
      <c r="B16" s="19" t="s">
        <v>24</v>
      </c>
      <c r="C16" s="20" t="s">
        <v>45</v>
      </c>
      <c r="D16" s="20">
        <v>5</v>
      </c>
      <c r="E16" s="20">
        <f t="shared" si="2"/>
        <v>-3</v>
      </c>
      <c r="F16" s="20">
        <v>-3</v>
      </c>
      <c r="G16" s="20">
        <f>D16+E16</f>
        <v>2</v>
      </c>
    </row>
    <row r="17" spans="1:7" s="15" customFormat="1" ht="116.25" x14ac:dyDescent="0.25">
      <c r="A17" s="19">
        <v>67020302</v>
      </c>
      <c r="B17" s="19" t="s">
        <v>25</v>
      </c>
      <c r="C17" s="20" t="s">
        <v>46</v>
      </c>
      <c r="D17" s="20">
        <v>4</v>
      </c>
      <c r="E17" s="20">
        <f t="shared" si="2"/>
        <v>-2</v>
      </c>
      <c r="F17" s="20">
        <v>-2</v>
      </c>
      <c r="G17" s="20">
        <f>D17+E17</f>
        <v>2</v>
      </c>
    </row>
    <row r="18" spans="1:7" s="15" customFormat="1" ht="46.5" x14ac:dyDescent="0.25">
      <c r="A18" s="19">
        <v>67020501</v>
      </c>
      <c r="B18" s="19" t="s">
        <v>38</v>
      </c>
      <c r="C18" s="20" t="s">
        <v>56</v>
      </c>
      <c r="D18" s="20">
        <v>10</v>
      </c>
      <c r="E18" s="20">
        <f t="shared" si="2"/>
        <v>20</v>
      </c>
      <c r="F18" s="20">
        <v>20</v>
      </c>
      <c r="G18" s="20">
        <f>D18+E18</f>
        <v>30</v>
      </c>
    </row>
    <row r="19" spans="1:7" s="15" customFormat="1" ht="23.25" x14ac:dyDescent="0.25">
      <c r="A19" s="19">
        <v>67020501</v>
      </c>
      <c r="B19" s="19" t="s">
        <v>20</v>
      </c>
      <c r="C19" s="20" t="s">
        <v>57</v>
      </c>
      <c r="D19" s="20">
        <v>120</v>
      </c>
      <c r="E19" s="20">
        <f t="shared" si="2"/>
        <v>110</v>
      </c>
      <c r="F19" s="20">
        <v>110</v>
      </c>
      <c r="G19" s="20">
        <f>D19+E19</f>
        <v>230</v>
      </c>
    </row>
    <row r="20" spans="1:7" s="15" customFormat="1" ht="22.5" x14ac:dyDescent="0.25">
      <c r="A20" s="13"/>
      <c r="B20" s="13" t="s">
        <v>43</v>
      </c>
      <c r="C20" s="13"/>
      <c r="D20" s="14"/>
      <c r="E20" s="22">
        <f>E15+E16+E17+E18+E19</f>
        <v>87</v>
      </c>
      <c r="F20" s="22">
        <f>F15+F16+F17+F18+F19</f>
        <v>87</v>
      </c>
      <c r="G20" s="14"/>
    </row>
    <row r="21" spans="1:7" s="15" customFormat="1" ht="69.75" x14ac:dyDescent="0.35">
      <c r="A21" s="19">
        <v>68020502</v>
      </c>
      <c r="B21" s="19" t="s">
        <v>22</v>
      </c>
      <c r="C21" s="54" t="s">
        <v>50</v>
      </c>
      <c r="D21" s="20">
        <v>1745</v>
      </c>
      <c r="E21" s="20">
        <f>F21</f>
        <v>63</v>
      </c>
      <c r="F21" s="20">
        <v>63</v>
      </c>
      <c r="G21" s="20">
        <f>D21+E21</f>
        <v>1808</v>
      </c>
    </row>
    <row r="22" spans="1:7" s="15" customFormat="1" ht="92.25" customHeight="1" x14ac:dyDescent="0.35">
      <c r="A22" s="19">
        <v>68020502</v>
      </c>
      <c r="B22" s="19" t="s">
        <v>37</v>
      </c>
      <c r="C22" s="54" t="s">
        <v>51</v>
      </c>
      <c r="D22" s="20">
        <v>60</v>
      </c>
      <c r="E22" s="20">
        <f>F22</f>
        <v>-15</v>
      </c>
      <c r="F22" s="20">
        <v>-15</v>
      </c>
      <c r="G22" s="20">
        <f>D22+E22</f>
        <v>45</v>
      </c>
    </row>
    <row r="23" spans="1:7" s="15" customFormat="1" ht="46.5" x14ac:dyDescent="0.35">
      <c r="A23" s="19">
        <v>68021501</v>
      </c>
      <c r="B23" s="19" t="s">
        <v>48</v>
      </c>
      <c r="C23" s="54" t="s">
        <v>52</v>
      </c>
      <c r="D23" s="20">
        <v>51.2</v>
      </c>
      <c r="E23" s="20">
        <f>F23</f>
        <v>5.6</v>
      </c>
      <c r="F23" s="20">
        <v>5.6</v>
      </c>
      <c r="G23" s="20">
        <f>D23+E23</f>
        <v>56.800000000000004</v>
      </c>
    </row>
    <row r="24" spans="1:7" s="15" customFormat="1" ht="92.25" customHeight="1" x14ac:dyDescent="0.35">
      <c r="A24" s="19">
        <v>68025050</v>
      </c>
      <c r="B24" s="19" t="s">
        <v>49</v>
      </c>
      <c r="C24" s="54" t="s">
        <v>53</v>
      </c>
      <c r="D24" s="20">
        <v>0</v>
      </c>
      <c r="E24" s="20">
        <f>F24</f>
        <v>15</v>
      </c>
      <c r="F24" s="20">
        <v>15</v>
      </c>
      <c r="G24" s="20">
        <f>D24+E24</f>
        <v>15</v>
      </c>
    </row>
    <row r="25" spans="1:7" s="15" customFormat="1" ht="22.5" x14ac:dyDescent="0.25">
      <c r="A25" s="13"/>
      <c r="B25" s="13" t="s">
        <v>47</v>
      </c>
      <c r="C25" s="13"/>
      <c r="D25" s="14"/>
      <c r="E25" s="22">
        <f>E21+E22+E23+E24</f>
        <v>68.599999999999994</v>
      </c>
      <c r="F25" s="14">
        <f>F21+F22+F23+F24</f>
        <v>68.599999999999994</v>
      </c>
      <c r="G25" s="14"/>
    </row>
    <row r="26" spans="1:7" s="15" customFormat="1" ht="162.75" x14ac:dyDescent="0.25">
      <c r="A26" s="19">
        <v>700250</v>
      </c>
      <c r="B26" s="19" t="s">
        <v>37</v>
      </c>
      <c r="C26" s="20" t="s">
        <v>54</v>
      </c>
      <c r="D26" s="20">
        <v>40</v>
      </c>
      <c r="E26" s="20">
        <f>F26</f>
        <v>20</v>
      </c>
      <c r="F26" s="20">
        <v>20</v>
      </c>
      <c r="G26" s="20">
        <f>D26+E26</f>
        <v>60</v>
      </c>
    </row>
    <row r="27" spans="1:7" s="15" customFormat="1" ht="116.25" x14ac:dyDescent="0.25">
      <c r="A27" s="19">
        <v>700250</v>
      </c>
      <c r="B27" s="19">
        <v>20.02</v>
      </c>
      <c r="C27" s="20" t="s">
        <v>55</v>
      </c>
      <c r="D27" s="20">
        <v>50</v>
      </c>
      <c r="E27" s="20">
        <f>F27</f>
        <v>-20</v>
      </c>
      <c r="F27" s="20">
        <v>-20</v>
      </c>
      <c r="G27" s="20">
        <f>D27+E27</f>
        <v>30</v>
      </c>
    </row>
    <row r="28" spans="1:7" s="15" customFormat="1" ht="22.5" x14ac:dyDescent="0.25">
      <c r="A28" s="13"/>
      <c r="B28" s="13" t="s">
        <v>28</v>
      </c>
      <c r="C28" s="13"/>
      <c r="D28" s="14"/>
      <c r="E28" s="22">
        <f>E26+E27</f>
        <v>0</v>
      </c>
      <c r="F28" s="14">
        <f>F26+F27</f>
        <v>0</v>
      </c>
      <c r="G28" s="14"/>
    </row>
    <row r="29" spans="1:7" ht="23.25" x14ac:dyDescent="0.35">
      <c r="A29" s="17"/>
      <c r="B29" s="13" t="s">
        <v>10</v>
      </c>
      <c r="C29" s="10"/>
      <c r="D29" s="11"/>
      <c r="E29" s="22">
        <f>E12+E14+E20+E25+E28</f>
        <v>115.6</v>
      </c>
      <c r="F29" s="9">
        <f>F12+F14+F20+F25+F28</f>
        <v>115.6</v>
      </c>
      <c r="G29" s="12"/>
    </row>
    <row r="30" spans="1:7" ht="33.75" customHeight="1" x14ac:dyDescent="0.25">
      <c r="A30" s="42"/>
      <c r="B30" s="42"/>
      <c r="C30" s="50"/>
      <c r="D30" s="50"/>
      <c r="E30" s="56" t="s">
        <v>15</v>
      </c>
      <c r="F30" s="56"/>
      <c r="G30" s="56"/>
    </row>
    <row r="31" spans="1:7" ht="18.75" customHeight="1" x14ac:dyDescent="0.25">
      <c r="A31" s="42" t="s">
        <v>14</v>
      </c>
      <c r="B31" s="42"/>
      <c r="C31" s="50"/>
      <c r="D31" s="55" t="s">
        <v>18</v>
      </c>
      <c r="E31" s="55"/>
      <c r="F31" s="55"/>
      <c r="G31" s="55"/>
    </row>
    <row r="32" spans="1:7" ht="23.25" customHeight="1" x14ac:dyDescent="0.25">
      <c r="A32" s="42" t="s">
        <v>32</v>
      </c>
      <c r="B32" s="51"/>
      <c r="C32" s="42"/>
      <c r="D32" s="42" t="s">
        <v>19</v>
      </c>
      <c r="E32" s="42"/>
      <c r="F32" s="42"/>
      <c r="G32" s="42"/>
    </row>
    <row r="33" spans="1:7" ht="18.75" x14ac:dyDescent="0.3">
      <c r="A33" s="2"/>
      <c r="B33" s="2"/>
      <c r="C33" s="3"/>
      <c r="D33" s="3"/>
      <c r="E33" s="3"/>
      <c r="F33" s="2"/>
      <c r="G33" s="2"/>
    </row>
  </sheetData>
  <mergeCells count="3">
    <mergeCell ref="D31:G31"/>
    <mergeCell ref="E30:G30"/>
    <mergeCell ref="A6:B6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G32"/>
  <sheetViews>
    <sheetView view="pageBreakPreview" topLeftCell="A13" zoomScale="60" zoomScaleNormal="100" workbookViewId="0">
      <selection activeCell="C32" sqref="C32"/>
    </sheetView>
  </sheetViews>
  <sheetFormatPr defaultRowHeight="15" x14ac:dyDescent="0.25"/>
  <cols>
    <col min="1" max="1" width="17.140625" customWidth="1"/>
    <col min="2" max="2" width="28.28515625" customWidth="1"/>
    <col min="3" max="3" width="21.28515625" customWidth="1"/>
    <col min="4" max="4" width="12.5703125" customWidth="1"/>
    <col min="5" max="5" width="12.85546875" customWidth="1"/>
    <col min="6" max="6" width="13.7109375" customWidth="1"/>
    <col min="7" max="7" width="17" customWidth="1"/>
  </cols>
  <sheetData>
    <row r="1" spans="1:7" ht="22.5" x14ac:dyDescent="0.3">
      <c r="A1" s="28"/>
      <c r="B1" s="28"/>
      <c r="C1" s="28"/>
      <c r="D1" s="23" t="s">
        <v>16</v>
      </c>
      <c r="E1" s="5" t="s">
        <v>30</v>
      </c>
      <c r="F1" s="5"/>
    </row>
    <row r="2" spans="1:7" ht="23.25" x14ac:dyDescent="0.35">
      <c r="A2" s="28"/>
      <c r="B2" s="28"/>
      <c r="C2" s="28"/>
      <c r="D2" s="4"/>
      <c r="E2" s="4"/>
      <c r="F2" s="52" t="s">
        <v>11</v>
      </c>
      <c r="G2" s="6" t="s">
        <v>9</v>
      </c>
    </row>
    <row r="3" spans="1:7" ht="28.5" x14ac:dyDescent="0.25">
      <c r="A3" s="33" t="s">
        <v>6</v>
      </c>
      <c r="B3" s="33" t="s">
        <v>1</v>
      </c>
      <c r="C3" s="33" t="s">
        <v>7</v>
      </c>
      <c r="D3" s="33" t="s">
        <v>8</v>
      </c>
      <c r="E3" s="33" t="s">
        <v>21</v>
      </c>
      <c r="F3" s="33" t="s">
        <v>3</v>
      </c>
      <c r="G3" s="33"/>
    </row>
    <row r="4" spans="1:7" ht="229.5" customHeight="1" x14ac:dyDescent="0.35">
      <c r="A4" s="35" t="s">
        <v>35</v>
      </c>
      <c r="B4" s="27" t="s">
        <v>36</v>
      </c>
      <c r="C4" s="25">
        <v>51.2</v>
      </c>
      <c r="D4" s="25">
        <f>E4</f>
        <v>5.6</v>
      </c>
      <c r="E4" s="25">
        <v>5.6</v>
      </c>
      <c r="F4" s="25">
        <f>C4+D4</f>
        <v>56.800000000000004</v>
      </c>
      <c r="G4" s="33"/>
    </row>
    <row r="5" spans="1:7" x14ac:dyDescent="0.25">
      <c r="A5" s="58" t="s">
        <v>4</v>
      </c>
      <c r="B5" s="58"/>
      <c r="C5" s="33"/>
      <c r="D5" s="33">
        <f>D4</f>
        <v>5.6</v>
      </c>
      <c r="E5" s="33">
        <f>E4</f>
        <v>5.6</v>
      </c>
      <c r="F5" s="38"/>
      <c r="G5" s="38"/>
    </row>
    <row r="6" spans="1:7" ht="23.25" x14ac:dyDescent="0.35">
      <c r="A6" s="45"/>
      <c r="B6" s="45"/>
      <c r="C6" s="60"/>
      <c r="D6" s="60"/>
      <c r="E6" s="60"/>
      <c r="F6" s="61" t="s">
        <v>12</v>
      </c>
      <c r="G6" s="61" t="s">
        <v>9</v>
      </c>
    </row>
    <row r="7" spans="1:7" s="15" customFormat="1" ht="55.5" customHeight="1" x14ac:dyDescent="0.25">
      <c r="A7" s="43" t="s">
        <v>0</v>
      </c>
      <c r="B7" s="43"/>
      <c r="C7" s="43" t="s">
        <v>1</v>
      </c>
      <c r="D7" s="44" t="s">
        <v>2</v>
      </c>
      <c r="E7" s="44" t="s">
        <v>5</v>
      </c>
      <c r="F7" s="44" t="s">
        <v>21</v>
      </c>
      <c r="G7" s="44" t="s">
        <v>3</v>
      </c>
    </row>
    <row r="8" spans="1:7" s="15" customFormat="1" ht="165.75" customHeight="1" x14ac:dyDescent="0.25">
      <c r="A8" s="19">
        <v>51020103</v>
      </c>
      <c r="B8" s="19" t="s">
        <v>37</v>
      </c>
      <c r="C8" s="20" t="s">
        <v>40</v>
      </c>
      <c r="D8" s="20">
        <v>150</v>
      </c>
      <c r="E8" s="20">
        <f>F8</f>
        <v>40</v>
      </c>
      <c r="F8" s="20">
        <v>40</v>
      </c>
      <c r="G8" s="20">
        <f>D8+E8</f>
        <v>190</v>
      </c>
    </row>
    <row r="9" spans="1:7" s="15" customFormat="1" ht="109.5" customHeight="1" x14ac:dyDescent="0.25">
      <c r="A9" s="19">
        <v>51020103</v>
      </c>
      <c r="B9" s="19" t="s">
        <v>38</v>
      </c>
      <c r="C9" s="20" t="s">
        <v>41</v>
      </c>
      <c r="D9" s="20">
        <v>50</v>
      </c>
      <c r="E9" s="20">
        <f>F9</f>
        <v>-20</v>
      </c>
      <c r="F9" s="20">
        <v>-20</v>
      </c>
      <c r="G9" s="20">
        <f>D9+E9</f>
        <v>30</v>
      </c>
    </row>
    <row r="10" spans="1:7" s="15" customFormat="1" ht="143.25" customHeight="1" x14ac:dyDescent="0.25">
      <c r="A10" s="19">
        <v>51020103</v>
      </c>
      <c r="B10" s="19" t="s">
        <v>39</v>
      </c>
      <c r="C10" s="20" t="s">
        <v>42</v>
      </c>
      <c r="D10" s="20">
        <v>155</v>
      </c>
      <c r="E10" s="20">
        <f>F10</f>
        <v>-40</v>
      </c>
      <c r="F10" s="20">
        <v>-40</v>
      </c>
      <c r="G10" s="20">
        <f>D10+E10</f>
        <v>115</v>
      </c>
    </row>
    <row r="11" spans="1:7" s="15" customFormat="1" ht="82.5" customHeight="1" x14ac:dyDescent="0.25">
      <c r="A11" s="13"/>
      <c r="B11" s="13" t="s">
        <v>27</v>
      </c>
      <c r="C11" s="13"/>
      <c r="D11" s="14"/>
      <c r="E11" s="14">
        <f>E8+E9+E10</f>
        <v>-20</v>
      </c>
      <c r="F11" s="14">
        <f>F8+F9+F10</f>
        <v>-20</v>
      </c>
      <c r="G11" s="14"/>
    </row>
    <row r="12" spans="1:7" s="15" customFormat="1" ht="111" customHeight="1" x14ac:dyDescent="0.25">
      <c r="A12" s="19">
        <v>660208</v>
      </c>
      <c r="B12" s="19" t="s">
        <v>22</v>
      </c>
      <c r="C12" s="20" t="s">
        <v>23</v>
      </c>
      <c r="D12" s="20">
        <v>92.2</v>
      </c>
      <c r="E12" s="20">
        <f>F12</f>
        <v>-20</v>
      </c>
      <c r="F12" s="20">
        <v>-20</v>
      </c>
      <c r="G12" s="20">
        <f>D12+E12</f>
        <v>72.2</v>
      </c>
    </row>
    <row r="13" spans="1:7" s="15" customFormat="1" ht="23.25" customHeight="1" x14ac:dyDescent="0.25">
      <c r="A13" s="19"/>
      <c r="B13" s="59" t="s">
        <v>26</v>
      </c>
      <c r="C13" s="20"/>
      <c r="D13" s="20"/>
      <c r="E13" s="22">
        <f>E12</f>
        <v>-20</v>
      </c>
      <c r="F13" s="22">
        <f>F12</f>
        <v>-20</v>
      </c>
      <c r="G13" s="20"/>
    </row>
    <row r="14" spans="1:7" ht="162.75" x14ac:dyDescent="0.25">
      <c r="A14" s="19">
        <v>67020302</v>
      </c>
      <c r="B14" s="19" t="s">
        <v>22</v>
      </c>
      <c r="C14" s="20" t="s">
        <v>44</v>
      </c>
      <c r="D14" s="20">
        <v>55</v>
      </c>
      <c r="E14" s="20">
        <f t="shared" ref="E14:E17" si="0">F14</f>
        <v>-38</v>
      </c>
      <c r="F14" s="20">
        <v>-38</v>
      </c>
      <c r="G14" s="20">
        <f>D14+E14</f>
        <v>17</v>
      </c>
    </row>
    <row r="15" spans="1:7" ht="158.25" customHeight="1" x14ac:dyDescent="0.25">
      <c r="A15" s="19">
        <v>67020302</v>
      </c>
      <c r="B15" s="19" t="s">
        <v>24</v>
      </c>
      <c r="C15" s="20" t="s">
        <v>45</v>
      </c>
      <c r="D15" s="20">
        <v>5</v>
      </c>
      <c r="E15" s="20">
        <f t="shared" si="0"/>
        <v>-3</v>
      </c>
      <c r="F15" s="20">
        <v>-3</v>
      </c>
      <c r="G15" s="20">
        <f>D15+E15</f>
        <v>2</v>
      </c>
    </row>
    <row r="16" spans="1:7" ht="179.25" customHeight="1" x14ac:dyDescent="0.25">
      <c r="A16" s="19">
        <v>67020302</v>
      </c>
      <c r="B16" s="19" t="s">
        <v>25</v>
      </c>
      <c r="C16" s="20" t="s">
        <v>46</v>
      </c>
      <c r="D16" s="20">
        <v>4</v>
      </c>
      <c r="E16" s="20">
        <f t="shared" si="0"/>
        <v>-2</v>
      </c>
      <c r="F16" s="20">
        <v>-2</v>
      </c>
      <c r="G16" s="20">
        <f>D16+E16</f>
        <v>2</v>
      </c>
    </row>
    <row r="17" spans="1:7" ht="69.75" x14ac:dyDescent="0.25">
      <c r="A17" s="19">
        <v>67020501</v>
      </c>
      <c r="B17" s="19" t="s">
        <v>38</v>
      </c>
      <c r="C17" s="20" t="s">
        <v>56</v>
      </c>
      <c r="D17" s="20">
        <v>10</v>
      </c>
      <c r="E17" s="20">
        <f t="shared" si="0"/>
        <v>20</v>
      </c>
      <c r="F17" s="20">
        <v>20</v>
      </c>
      <c r="G17" s="20">
        <f>D17+E17</f>
        <v>30</v>
      </c>
    </row>
    <row r="18" spans="1:7" ht="22.5" x14ac:dyDescent="0.25">
      <c r="A18" s="13"/>
      <c r="B18" s="13" t="s">
        <v>43</v>
      </c>
      <c r="C18" s="13"/>
      <c r="D18" s="14"/>
      <c r="E18" s="22">
        <f>E14+E15+E16+E17</f>
        <v>-23</v>
      </c>
      <c r="F18" s="22">
        <f>F14+F15+F16+F17</f>
        <v>-23</v>
      </c>
      <c r="G18" s="14"/>
    </row>
    <row r="19" spans="1:7" ht="111" customHeight="1" x14ac:dyDescent="0.35">
      <c r="A19" s="19">
        <v>68020502</v>
      </c>
      <c r="B19" s="19" t="s">
        <v>22</v>
      </c>
      <c r="C19" s="54" t="s">
        <v>50</v>
      </c>
      <c r="D19" s="20">
        <v>1745</v>
      </c>
      <c r="E19" s="20">
        <f>F19</f>
        <v>63</v>
      </c>
      <c r="F19" s="20">
        <v>63</v>
      </c>
      <c r="G19" s="20">
        <f>D19+E19</f>
        <v>1808</v>
      </c>
    </row>
    <row r="20" spans="1:7" ht="208.5" customHeight="1" x14ac:dyDescent="0.35">
      <c r="A20" s="19">
        <v>68020502</v>
      </c>
      <c r="B20" s="19" t="s">
        <v>37</v>
      </c>
      <c r="C20" s="54" t="s">
        <v>51</v>
      </c>
      <c r="D20" s="20">
        <v>60</v>
      </c>
      <c r="E20" s="20">
        <f>F20</f>
        <v>-15</v>
      </c>
      <c r="F20" s="20">
        <v>-15</v>
      </c>
      <c r="G20" s="20">
        <f>D20+E20</f>
        <v>45</v>
      </c>
    </row>
    <row r="21" spans="1:7" ht="81" customHeight="1" x14ac:dyDescent="0.35">
      <c r="A21" s="19">
        <v>68021501</v>
      </c>
      <c r="B21" s="19" t="s">
        <v>48</v>
      </c>
      <c r="C21" s="54" t="s">
        <v>52</v>
      </c>
      <c r="D21" s="20">
        <v>51.2</v>
      </c>
      <c r="E21" s="20">
        <f>F21</f>
        <v>5.6</v>
      </c>
      <c r="F21" s="20">
        <v>5.6</v>
      </c>
      <c r="G21" s="20">
        <f>D21+E21</f>
        <v>56.800000000000004</v>
      </c>
    </row>
    <row r="22" spans="1:7" ht="186.75" customHeight="1" x14ac:dyDescent="0.35">
      <c r="A22" s="19">
        <v>68025050</v>
      </c>
      <c r="B22" s="19" t="s">
        <v>49</v>
      </c>
      <c r="C22" s="54" t="s">
        <v>53</v>
      </c>
      <c r="D22" s="20">
        <v>0</v>
      </c>
      <c r="E22" s="20">
        <f>F22</f>
        <v>15</v>
      </c>
      <c r="F22" s="20">
        <v>15</v>
      </c>
      <c r="G22" s="20">
        <f>D22+E22</f>
        <v>15</v>
      </c>
    </row>
    <row r="23" spans="1:7" ht="22.5" x14ac:dyDescent="0.25">
      <c r="A23" s="13"/>
      <c r="B23" s="13" t="s">
        <v>47</v>
      </c>
      <c r="C23" s="13"/>
      <c r="D23" s="14"/>
      <c r="E23" s="22">
        <f>E19+E20+E21+E22</f>
        <v>68.599999999999994</v>
      </c>
      <c r="F23" s="14">
        <f>F19+F20+F21+F22</f>
        <v>68.599999999999994</v>
      </c>
      <c r="G23" s="14"/>
    </row>
    <row r="24" spans="1:7" ht="276.75" customHeight="1" x14ac:dyDescent="0.25">
      <c r="A24" s="19">
        <v>700250</v>
      </c>
      <c r="B24" s="19" t="s">
        <v>37</v>
      </c>
      <c r="C24" s="20" t="s">
        <v>54</v>
      </c>
      <c r="D24" s="20">
        <v>40</v>
      </c>
      <c r="E24" s="20">
        <f>F24</f>
        <v>20</v>
      </c>
      <c r="F24" s="20">
        <v>20</v>
      </c>
      <c r="G24" s="20">
        <f>D24+E24</f>
        <v>60</v>
      </c>
    </row>
    <row r="25" spans="1:7" ht="204.75" customHeight="1" x14ac:dyDescent="0.25">
      <c r="A25" s="19">
        <v>700250</v>
      </c>
      <c r="B25" s="19">
        <v>20.02</v>
      </c>
      <c r="C25" s="20" t="s">
        <v>55</v>
      </c>
      <c r="D25" s="20">
        <v>50</v>
      </c>
      <c r="E25" s="20">
        <f>F25</f>
        <v>-20</v>
      </c>
      <c r="F25" s="20">
        <v>-20</v>
      </c>
      <c r="G25" s="20">
        <f>D25+E25</f>
        <v>30</v>
      </c>
    </row>
    <row r="26" spans="1:7" ht="22.5" x14ac:dyDescent="0.25">
      <c r="A26" s="13"/>
      <c r="B26" s="13" t="s">
        <v>28</v>
      </c>
      <c r="C26" s="13"/>
      <c r="D26" s="14"/>
      <c r="E26" s="22">
        <f>E24+E25</f>
        <v>0</v>
      </c>
      <c r="F26" s="14">
        <f>F24+F25</f>
        <v>0</v>
      </c>
      <c r="G26" s="14"/>
    </row>
    <row r="27" spans="1:7" ht="45" customHeight="1" x14ac:dyDescent="0.35">
      <c r="A27" s="17"/>
      <c r="B27" s="13" t="s">
        <v>10</v>
      </c>
      <c r="C27" s="10"/>
      <c r="D27" s="11"/>
      <c r="E27" s="22">
        <f>E11+E13+E18+E23+E26</f>
        <v>5.5999999999999943</v>
      </c>
      <c r="F27" s="9">
        <f>F11+F13+F18+F23+F26</f>
        <v>5.5999999999999943</v>
      </c>
      <c r="G27" s="12"/>
    </row>
    <row r="28" spans="1:7" x14ac:dyDescent="0.25">
      <c r="A28" s="42"/>
      <c r="B28" s="42"/>
      <c r="C28" s="42"/>
      <c r="D28" s="42"/>
      <c r="E28" s="42" t="s">
        <v>15</v>
      </c>
      <c r="F28" s="42"/>
      <c r="G28" s="42"/>
    </row>
    <row r="29" spans="1:7" x14ac:dyDescent="0.25">
      <c r="A29" s="42" t="s">
        <v>14</v>
      </c>
      <c r="B29" s="42"/>
      <c r="C29" s="42"/>
      <c r="D29" s="42" t="s">
        <v>18</v>
      </c>
      <c r="E29" s="42"/>
      <c r="F29" s="42"/>
      <c r="G29" s="42"/>
    </row>
    <row r="30" spans="1:7" x14ac:dyDescent="0.25">
      <c r="A30" s="42" t="s">
        <v>32</v>
      </c>
      <c r="B30" s="42"/>
      <c r="C30" s="42"/>
      <c r="D30" s="42" t="s">
        <v>19</v>
      </c>
      <c r="E30" s="42"/>
      <c r="F30" s="42"/>
      <c r="G30" s="42"/>
    </row>
    <row r="31" spans="1:7" x14ac:dyDescent="0.25">
      <c r="A31" s="42"/>
      <c r="B31" s="42"/>
      <c r="C31" s="42"/>
      <c r="D31" s="42"/>
      <c r="E31" s="42"/>
      <c r="F31" s="42"/>
      <c r="G31" s="42"/>
    </row>
    <row r="32" spans="1:7" x14ac:dyDescent="0.25">
      <c r="A32" s="42"/>
      <c r="B32" s="42"/>
      <c r="C32" s="42"/>
      <c r="D32" s="42"/>
      <c r="E32" s="42"/>
      <c r="F32" s="42"/>
      <c r="G32" s="42"/>
    </row>
  </sheetData>
  <mergeCells count="1">
    <mergeCell ref="A5:B5"/>
  </mergeCells>
  <pageMargins left="0.7" right="0.7" top="0.75" bottom="0.75" header="0.3" footer="0.3"/>
  <pageSetup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5D81-D760-4331-9445-DAA55452EDB9}">
  <dimension ref="A1:H14"/>
  <sheetViews>
    <sheetView workbookViewId="0">
      <selection activeCell="I9" sqref="I9"/>
    </sheetView>
  </sheetViews>
  <sheetFormatPr defaultRowHeight="15" x14ac:dyDescent="0.25"/>
  <cols>
    <col min="1" max="1" width="15" customWidth="1"/>
    <col min="2" max="2" width="12.28515625" customWidth="1"/>
    <col min="3" max="3" width="14.140625" customWidth="1"/>
    <col min="4" max="4" width="10.7109375" customWidth="1"/>
    <col min="5" max="5" width="10" customWidth="1"/>
    <col min="6" max="6" width="10.85546875" customWidth="1"/>
    <col min="7" max="7" width="12.5703125" customWidth="1"/>
  </cols>
  <sheetData>
    <row r="1" spans="1:8" ht="15.75" x14ac:dyDescent="0.25">
      <c r="A1" s="28"/>
      <c r="B1" s="28"/>
      <c r="C1" s="28"/>
      <c r="D1" s="29" t="s">
        <v>17</v>
      </c>
      <c r="E1" s="29" t="s">
        <v>31</v>
      </c>
      <c r="F1" s="30"/>
      <c r="G1" s="31"/>
    </row>
    <row r="2" spans="1:8" ht="20.25" x14ac:dyDescent="0.3">
      <c r="A2" s="28"/>
      <c r="B2" s="28"/>
      <c r="C2" s="28"/>
      <c r="D2" s="28"/>
      <c r="E2" s="28" t="s">
        <v>11</v>
      </c>
      <c r="F2" s="32" t="s">
        <v>9</v>
      </c>
      <c r="G2" s="30"/>
      <c r="H2" s="1"/>
    </row>
    <row r="3" spans="1:8" ht="28.5" x14ac:dyDescent="0.25">
      <c r="A3" s="33" t="s">
        <v>6</v>
      </c>
      <c r="B3" s="33" t="s">
        <v>1</v>
      </c>
      <c r="C3" s="33" t="s">
        <v>7</v>
      </c>
      <c r="D3" s="33" t="s">
        <v>8</v>
      </c>
      <c r="E3" s="33" t="s">
        <v>21</v>
      </c>
      <c r="F3" s="33" t="s">
        <v>3</v>
      </c>
      <c r="G3" s="34"/>
    </row>
    <row r="4" spans="1:8" ht="142.5" customHeight="1" x14ac:dyDescent="0.25">
      <c r="A4" s="35" t="s">
        <v>33</v>
      </c>
      <c r="B4" s="47" t="s">
        <v>34</v>
      </c>
      <c r="C4" s="36">
        <v>300</v>
      </c>
      <c r="D4" s="36">
        <f>E4</f>
        <v>110</v>
      </c>
      <c r="E4" s="36">
        <v>110</v>
      </c>
      <c r="F4" s="36">
        <f>C4+D4</f>
        <v>410</v>
      </c>
      <c r="G4" s="37"/>
    </row>
    <row r="5" spans="1:8" x14ac:dyDescent="0.25">
      <c r="A5" s="58" t="s">
        <v>4</v>
      </c>
      <c r="B5" s="58"/>
      <c r="C5" s="33"/>
      <c r="D5" s="33">
        <f>D4</f>
        <v>110</v>
      </c>
      <c r="E5" s="33">
        <f>E4</f>
        <v>110</v>
      </c>
      <c r="F5" s="38"/>
      <c r="G5" s="39"/>
    </row>
    <row r="6" spans="1:8" x14ac:dyDescent="0.25">
      <c r="A6" s="40"/>
      <c r="B6" s="40"/>
      <c r="C6" s="41"/>
      <c r="D6" s="41"/>
      <c r="E6" s="41" t="s">
        <v>12</v>
      </c>
      <c r="F6" s="41"/>
      <c r="G6" s="41" t="s">
        <v>9</v>
      </c>
    </row>
    <row r="7" spans="1:8" s="15" customFormat="1" ht="55.5" customHeight="1" x14ac:dyDescent="0.25">
      <c r="A7" s="43" t="s">
        <v>0</v>
      </c>
      <c r="B7" s="43"/>
      <c r="C7" s="43" t="s">
        <v>1</v>
      </c>
      <c r="D7" s="44" t="s">
        <v>2</v>
      </c>
      <c r="E7" s="44" t="s">
        <v>5</v>
      </c>
      <c r="F7" s="44" t="s">
        <v>21</v>
      </c>
      <c r="G7" s="44" t="s">
        <v>3</v>
      </c>
    </row>
    <row r="8" spans="1:8" s="15" customFormat="1" ht="45" customHeight="1" x14ac:dyDescent="0.25">
      <c r="A8" s="45">
        <v>67020501</v>
      </c>
      <c r="B8" s="45" t="s">
        <v>20</v>
      </c>
      <c r="C8" s="46" t="s">
        <v>57</v>
      </c>
      <c r="D8" s="46">
        <v>120</v>
      </c>
      <c r="E8" s="46">
        <f>F8</f>
        <v>110</v>
      </c>
      <c r="F8" s="46">
        <v>110</v>
      </c>
      <c r="G8" s="46">
        <f>D8+E8</f>
        <v>230</v>
      </c>
    </row>
    <row r="9" spans="1:8" s="15" customFormat="1" ht="55.5" customHeight="1" x14ac:dyDescent="0.25">
      <c r="A9" s="43"/>
      <c r="B9" s="43" t="s">
        <v>43</v>
      </c>
      <c r="C9" s="43"/>
      <c r="D9" s="44"/>
      <c r="E9" s="44">
        <f>E8</f>
        <v>110</v>
      </c>
      <c r="F9" s="44">
        <f>F8</f>
        <v>110</v>
      </c>
      <c r="G9" s="44"/>
    </row>
    <row r="10" spans="1:8" x14ac:dyDescent="0.25">
      <c r="A10" s="45"/>
      <c r="B10" s="43" t="s">
        <v>10</v>
      </c>
      <c r="C10" s="47"/>
      <c r="D10" s="46"/>
      <c r="E10" s="44">
        <f>E9</f>
        <v>110</v>
      </c>
      <c r="F10" s="49">
        <f>F9</f>
        <v>110</v>
      </c>
      <c r="G10" s="48"/>
    </row>
    <row r="11" spans="1:8" ht="32.25" customHeight="1" x14ac:dyDescent="0.25">
      <c r="A11" s="42"/>
      <c r="B11" s="42"/>
      <c r="C11" s="50"/>
      <c r="D11" s="50"/>
      <c r="E11" s="56" t="s">
        <v>15</v>
      </c>
      <c r="F11" s="56"/>
      <c r="G11" s="56"/>
    </row>
    <row r="12" spans="1:8" ht="21.75" customHeight="1" x14ac:dyDescent="0.25">
      <c r="A12" s="42" t="s">
        <v>14</v>
      </c>
      <c r="B12" s="42"/>
      <c r="C12" s="50"/>
      <c r="D12" s="55" t="s">
        <v>18</v>
      </c>
      <c r="E12" s="55"/>
      <c r="F12" s="55"/>
      <c r="G12" s="55"/>
    </row>
    <row r="13" spans="1:8" ht="23.25" customHeight="1" x14ac:dyDescent="0.25">
      <c r="A13" s="42" t="s">
        <v>32</v>
      </c>
      <c r="B13" s="51"/>
      <c r="C13" s="42"/>
      <c r="D13" s="42" t="s">
        <v>19</v>
      </c>
      <c r="E13" s="42"/>
      <c r="F13" s="42"/>
      <c r="G13" s="42"/>
    </row>
    <row r="14" spans="1:8" ht="18.75" x14ac:dyDescent="0.3">
      <c r="A14" s="2"/>
      <c r="B14" s="2"/>
      <c r="C14" s="3"/>
      <c r="D14" s="3"/>
      <c r="E14" s="3"/>
      <c r="F14" s="2"/>
      <c r="G14" s="2"/>
    </row>
  </sheetData>
  <mergeCells count="3">
    <mergeCell ref="A5:B5"/>
    <mergeCell ref="D12:G12"/>
    <mergeCell ref="E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Venituri+cheltuieli totale</vt:lpstr>
      <vt:lpstr>Functionare</vt:lpstr>
      <vt:lpstr>Dezvoltare</vt:lpstr>
      <vt:lpstr>Functionare!Print_Area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2024-08-13T07:55:55Z</dcterms:modified>
</cp:coreProperties>
</file>