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filterPrivacy="1" defaultThemeVersion="124226"/>
  <xr:revisionPtr revIDLastSave="0" documentId="13_ncr:1_{5FD8E0A4-7D94-4899-82D5-2B2A800F1CFF}" xr6:coauthVersionLast="36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Venituri+cheltuieli totale" sheetId="2" r:id="rId1"/>
    <sheet name="Functionare" sheetId="5" r:id="rId2"/>
    <sheet name="Dezvoltare" sheetId="6" r:id="rId3"/>
  </sheets>
  <definedNames>
    <definedName name="_Hlk151794162" localSheetId="1">Functionare!$C$16</definedName>
    <definedName name="_Hlk176163451" localSheetId="1">Functionare!$C$17</definedName>
    <definedName name="_Hlk176163466" localSheetId="1">Functionare!$C$20</definedName>
  </definedNames>
  <calcPr calcId="191029" iterateDelta="1E-4"/>
</workbook>
</file>

<file path=xl/calcChain.xml><?xml version="1.0" encoding="utf-8"?>
<calcChain xmlns="http://schemas.openxmlformats.org/spreadsheetml/2006/main">
  <c r="G4" i="5" l="1"/>
  <c r="D4" i="5"/>
  <c r="G4" i="2"/>
  <c r="D4" i="2"/>
  <c r="E14" i="5" l="1"/>
  <c r="G17" i="5"/>
  <c r="F17" i="5"/>
  <c r="F6" i="5"/>
  <c r="E16" i="5"/>
  <c r="G16" i="5"/>
  <c r="F16" i="5"/>
  <c r="H15" i="5"/>
  <c r="E15" i="5"/>
  <c r="E10" i="5"/>
  <c r="E11" i="5"/>
  <c r="E12" i="5"/>
  <c r="E13" i="5"/>
  <c r="E9" i="5"/>
  <c r="F14" i="5"/>
  <c r="D5" i="5"/>
  <c r="E20" i="2"/>
  <c r="G20" i="2"/>
  <c r="F20" i="2"/>
  <c r="F7" i="2"/>
  <c r="E17" i="2"/>
  <c r="G17" i="2"/>
  <c r="F17" i="2"/>
  <c r="H16" i="2"/>
  <c r="E16" i="2"/>
  <c r="E18" i="2"/>
  <c r="F19" i="2"/>
  <c r="E11" i="2"/>
  <c r="E12" i="2"/>
  <c r="E13" i="2"/>
  <c r="E14" i="2"/>
  <c r="E10" i="2"/>
  <c r="F15" i="2"/>
  <c r="E10" i="6" l="1"/>
  <c r="F10" i="6"/>
  <c r="F9" i="6" l="1"/>
  <c r="G19" i="2"/>
  <c r="E19" i="2"/>
  <c r="E7" i="2"/>
  <c r="H18" i="2" l="1"/>
  <c r="D5" i="2"/>
  <c r="G5" i="2" s="1"/>
  <c r="G14" i="5" l="1"/>
  <c r="H13" i="5"/>
  <c r="H12" i="5"/>
  <c r="H11" i="5"/>
  <c r="H10" i="5"/>
  <c r="H9" i="5"/>
  <c r="E6" i="5"/>
  <c r="G5" i="5"/>
  <c r="G15" i="2"/>
  <c r="H14" i="2"/>
  <c r="H13" i="2"/>
  <c r="H12" i="2"/>
  <c r="H11" i="2"/>
  <c r="H10" i="2"/>
  <c r="D6" i="2"/>
  <c r="G6" i="2" l="1"/>
  <c r="D7" i="2"/>
  <c r="D6" i="5"/>
  <c r="E17" i="5"/>
  <c r="E15" i="2"/>
  <c r="E8" i="6"/>
  <c r="E9" i="6" s="1"/>
  <c r="G8" i="6" l="1"/>
  <c r="E5" i="6"/>
  <c r="D4" i="6"/>
  <c r="D5" i="6" s="1"/>
  <c r="F4" i="6" l="1"/>
</calcChain>
</file>

<file path=xl/sharedStrings.xml><?xml version="1.0" encoding="utf-8"?>
<sst xmlns="http://schemas.openxmlformats.org/spreadsheetml/2006/main" count="118" uniqueCount="51">
  <si>
    <t>Clasificatie</t>
  </si>
  <si>
    <t>Denumire</t>
  </si>
  <si>
    <t>Prevedere anterioara</t>
  </si>
  <si>
    <t>Prevedere actuala</t>
  </si>
  <si>
    <t>Total venituri</t>
  </si>
  <si>
    <t>Influente total an</t>
  </si>
  <si>
    <t>Clasificaţie</t>
  </si>
  <si>
    <t>Prevedere anterioarã</t>
  </si>
  <si>
    <t>Influenţe total an</t>
  </si>
  <si>
    <t>mii lei</t>
  </si>
  <si>
    <t>Total cheltuieli</t>
  </si>
  <si>
    <t xml:space="preserve">Venituri </t>
  </si>
  <si>
    <t>Cheltuieli</t>
  </si>
  <si>
    <t xml:space="preserve">Anexa 1 </t>
  </si>
  <si>
    <t>Presedinte de sedinta</t>
  </si>
  <si>
    <t>Contrasemnat pentru legalitate:</t>
  </si>
  <si>
    <t xml:space="preserve">Anexa 2 </t>
  </si>
  <si>
    <t>Anexa 3</t>
  </si>
  <si>
    <t>Secretar general al Comunei I.L.Caragiale</t>
  </si>
  <si>
    <t xml:space="preserve">                  Nicoleta MIHALCEA</t>
  </si>
  <si>
    <t>71.01.01</t>
  </si>
  <si>
    <t>TRIM III</t>
  </si>
  <si>
    <t>84.02.03.03</t>
  </si>
  <si>
    <t>Total 84 02</t>
  </si>
  <si>
    <t>42.02.41</t>
  </si>
  <si>
    <t>Subventii de la bugetul de stat pentru finantarea sanatatii</t>
  </si>
  <si>
    <t>10.01.01</t>
  </si>
  <si>
    <t>Servicii de sanatate publica-Salarii de baza</t>
  </si>
  <si>
    <t>10.01.05</t>
  </si>
  <si>
    <t>Servicii de sanatate publica-Sporuri pentru conditii de munca</t>
  </si>
  <si>
    <t>10.01.06</t>
  </si>
  <si>
    <t>Servicii de sanatate publica-Alte sporuri</t>
  </si>
  <si>
    <t>10.01.17</t>
  </si>
  <si>
    <t>Servicii de sanatate publicaIndemnizatie de hrana</t>
  </si>
  <si>
    <t>10.03.07</t>
  </si>
  <si>
    <t>Servicii de sanatate publica-Contributie asiguratorie pentru munca</t>
  </si>
  <si>
    <t>Total 66 02</t>
  </si>
  <si>
    <t>Servicii de sanatate publica-Indemnizatie de hrana</t>
  </si>
  <si>
    <t>42.02.87</t>
  </si>
  <si>
    <t>Subventii de la bugetul de stat catre bugetele locale pentru Programul national de investitii "Anghel Saligny"</t>
  </si>
  <si>
    <t>Strazi-Constructii</t>
  </si>
  <si>
    <t>Elena-Andreea CARPENARU</t>
  </si>
  <si>
    <t>57.02.01</t>
  </si>
  <si>
    <t>Asistenta sociala in caz de invaliditate-Ajutoare sociale in numerar</t>
  </si>
  <si>
    <t>Total 68 02</t>
  </si>
  <si>
    <t>TRIM IV</t>
  </si>
  <si>
    <t>la HCL nr.55  /03.09.2024</t>
  </si>
  <si>
    <t>la HCL nr. 55 /03.09.2024</t>
  </si>
  <si>
    <t>la  HCL nr. 55 /03.09.2024</t>
  </si>
  <si>
    <t>11.02.02</t>
  </si>
  <si>
    <t xml:space="preserve">Sume defalcate din TVA pentru finantarea cheltuielilor descentralizate la nivelul comunelor,oraselor ,municipiilor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</si>
</sst>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8"/>
      <color rgb="FF000000"/>
      <name val="Times New Roman"/>
      <family val="1"/>
      <charset val="238"/>
    </font>
    <font>
      <sz val="18"/>
      <color theme="1"/>
      <name val="Times New Roman"/>
      <family val="1"/>
    </font>
    <font>
      <b/>
      <sz val="18"/>
      <color rgb="FF000000"/>
      <name val="Times New Roman"/>
      <family val="1"/>
    </font>
    <font>
      <b/>
      <sz val="18"/>
      <color theme="1"/>
      <name val="Times New Roman"/>
      <family val="1"/>
    </font>
    <font>
      <sz val="18"/>
      <color rgb="FF000000"/>
      <name val="Times New Roman"/>
      <family val="1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0" fontId="6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1" fillId="0" borderId="0" xfId="0" applyFont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7" fillId="0" borderId="1" xfId="0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17" fillId="0" borderId="0" xfId="0" applyFont="1" applyAlignment="1">
      <alignment wrapText="1"/>
    </xf>
    <xf numFmtId="0" fontId="6" fillId="0" borderId="0" xfId="0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view="pageBreakPreview" zoomScale="60" workbookViewId="0">
      <selection activeCell="H4" sqref="H4"/>
    </sheetView>
  </sheetViews>
  <sheetFormatPr defaultRowHeight="15" x14ac:dyDescent="0.25"/>
  <cols>
    <col min="1" max="1" width="19.42578125" customWidth="1"/>
    <col min="2" max="2" width="27.7109375" customWidth="1"/>
    <col min="3" max="3" width="34.140625" customWidth="1"/>
    <col min="4" max="6" width="17.5703125" customWidth="1"/>
    <col min="7" max="7" width="16.28515625" customWidth="1"/>
    <col min="8" max="8" width="17" customWidth="1"/>
  </cols>
  <sheetData>
    <row r="1" spans="1:9" ht="23.25" x14ac:dyDescent="0.35">
      <c r="A1" s="4"/>
      <c r="B1" s="4"/>
      <c r="C1" s="4"/>
      <c r="D1" s="23" t="s">
        <v>13</v>
      </c>
      <c r="E1" s="5" t="s">
        <v>46</v>
      </c>
      <c r="F1" s="5"/>
      <c r="G1" s="5"/>
    </row>
    <row r="2" spans="1:9" ht="23.25" x14ac:dyDescent="0.35">
      <c r="A2" s="4"/>
      <c r="B2" s="4"/>
      <c r="C2" s="4"/>
      <c r="D2" s="4"/>
      <c r="E2" s="4"/>
      <c r="F2" s="4"/>
      <c r="G2" s="6" t="s">
        <v>9</v>
      </c>
      <c r="H2" s="5"/>
      <c r="I2" s="1"/>
    </row>
    <row r="3" spans="1:9" ht="45" x14ac:dyDescent="0.25">
      <c r="A3" s="7" t="s">
        <v>6</v>
      </c>
      <c r="B3" s="7" t="s">
        <v>1</v>
      </c>
      <c r="C3" s="7" t="s">
        <v>7</v>
      </c>
      <c r="D3" s="7" t="s">
        <v>8</v>
      </c>
      <c r="E3" s="7" t="s">
        <v>21</v>
      </c>
      <c r="F3" s="7" t="s">
        <v>45</v>
      </c>
      <c r="G3" s="7" t="s">
        <v>3</v>
      </c>
      <c r="H3" s="18"/>
    </row>
    <row r="4" spans="1:9" ht="198.75" customHeight="1" x14ac:dyDescent="0.25">
      <c r="A4" s="25" t="s">
        <v>49</v>
      </c>
      <c r="B4" s="25" t="s">
        <v>50</v>
      </c>
      <c r="C4" s="25">
        <v>4020</v>
      </c>
      <c r="D4" s="25">
        <f>E4+F4</f>
        <v>0</v>
      </c>
      <c r="E4" s="25">
        <v>220</v>
      </c>
      <c r="F4" s="25">
        <v>-220</v>
      </c>
      <c r="G4" s="25">
        <f>C4+D4</f>
        <v>4020</v>
      </c>
      <c r="H4" s="54"/>
    </row>
    <row r="5" spans="1:9" ht="93" x14ac:dyDescent="0.35">
      <c r="A5" s="26" t="s">
        <v>24</v>
      </c>
      <c r="B5" s="27" t="s">
        <v>25</v>
      </c>
      <c r="C5" s="25">
        <v>45.5</v>
      </c>
      <c r="D5" s="25">
        <f>E5</f>
        <v>7</v>
      </c>
      <c r="E5" s="25">
        <v>7</v>
      </c>
      <c r="F5" s="25">
        <v>0</v>
      </c>
      <c r="G5" s="25">
        <f t="shared" ref="G5" si="0">C5+D5</f>
        <v>52.5</v>
      </c>
      <c r="H5" s="54"/>
    </row>
    <row r="6" spans="1:9" ht="168.75" customHeight="1" x14ac:dyDescent="0.35">
      <c r="A6" s="26" t="s">
        <v>38</v>
      </c>
      <c r="B6" s="27" t="s">
        <v>39</v>
      </c>
      <c r="C6" s="25">
        <v>2862.7</v>
      </c>
      <c r="D6" s="25">
        <f>E6</f>
        <v>617.29999999999995</v>
      </c>
      <c r="E6" s="25">
        <v>617.29999999999995</v>
      </c>
      <c r="F6" s="25">
        <v>0</v>
      </c>
      <c r="G6" s="25">
        <f t="shared" ref="G6" si="1">C6+D6</f>
        <v>3480</v>
      </c>
      <c r="H6" s="24"/>
    </row>
    <row r="7" spans="1:9" ht="90" customHeight="1" x14ac:dyDescent="0.25">
      <c r="A7" s="57" t="s">
        <v>4</v>
      </c>
      <c r="B7" s="57"/>
      <c r="C7" s="7"/>
      <c r="D7" s="21">
        <f>D5+D6</f>
        <v>624.29999999999995</v>
      </c>
      <c r="E7" s="21">
        <f>E5+E6</f>
        <v>624.29999999999995</v>
      </c>
      <c r="F7" s="21">
        <f>F5+F6</f>
        <v>0</v>
      </c>
      <c r="G7" s="8"/>
      <c r="H7" s="6"/>
    </row>
    <row r="8" spans="1:9" ht="23.25" x14ac:dyDescent="0.35">
      <c r="A8" s="16"/>
      <c r="B8" s="16"/>
      <c r="C8" s="4"/>
      <c r="D8" s="4"/>
      <c r="E8" s="4"/>
      <c r="F8" s="4"/>
      <c r="G8" s="4"/>
      <c r="H8" s="4" t="s">
        <v>9</v>
      </c>
    </row>
    <row r="9" spans="1:9" s="15" customFormat="1" ht="45" x14ac:dyDescent="0.25">
      <c r="A9" s="13" t="s">
        <v>0</v>
      </c>
      <c r="B9" s="13"/>
      <c r="C9" s="13" t="s">
        <v>1</v>
      </c>
      <c r="D9" s="14" t="s">
        <v>2</v>
      </c>
      <c r="E9" s="14" t="s">
        <v>5</v>
      </c>
      <c r="F9" s="14" t="s">
        <v>21</v>
      </c>
      <c r="G9" s="14" t="s">
        <v>45</v>
      </c>
      <c r="H9" s="14" t="s">
        <v>3</v>
      </c>
    </row>
    <row r="10" spans="1:9" s="15" customFormat="1" ht="46.5" x14ac:dyDescent="0.25">
      <c r="A10" s="19">
        <v>660208</v>
      </c>
      <c r="B10" s="19" t="s">
        <v>26</v>
      </c>
      <c r="C10" s="20" t="s">
        <v>27</v>
      </c>
      <c r="D10" s="20">
        <v>72.2</v>
      </c>
      <c r="E10" s="20">
        <f>F10+G10</f>
        <v>6</v>
      </c>
      <c r="F10" s="20">
        <v>6</v>
      </c>
      <c r="G10" s="20">
        <v>0</v>
      </c>
      <c r="H10" s="20">
        <f>D10+E10</f>
        <v>78.2</v>
      </c>
    </row>
    <row r="11" spans="1:9" s="15" customFormat="1" ht="69.75" x14ac:dyDescent="0.25">
      <c r="A11" s="19">
        <v>660208</v>
      </c>
      <c r="B11" s="19" t="s">
        <v>28</v>
      </c>
      <c r="C11" s="20" t="s">
        <v>29</v>
      </c>
      <c r="D11" s="20">
        <v>6</v>
      </c>
      <c r="E11" s="20">
        <f t="shared" ref="E11:E14" si="2">F11+G11</f>
        <v>0.2</v>
      </c>
      <c r="F11" s="20">
        <v>0.2</v>
      </c>
      <c r="G11" s="20">
        <v>0</v>
      </c>
      <c r="H11" s="20">
        <f>D11+E11</f>
        <v>6.2</v>
      </c>
    </row>
    <row r="12" spans="1:9" s="15" customFormat="1" ht="46.5" x14ac:dyDescent="0.25">
      <c r="A12" s="19">
        <v>660208</v>
      </c>
      <c r="B12" s="19" t="s">
        <v>30</v>
      </c>
      <c r="C12" s="20" t="s">
        <v>31</v>
      </c>
      <c r="D12" s="20">
        <v>8.8000000000000007</v>
      </c>
      <c r="E12" s="20">
        <f t="shared" si="2"/>
        <v>0.3</v>
      </c>
      <c r="F12" s="20">
        <v>0.3</v>
      </c>
      <c r="G12" s="20">
        <v>0</v>
      </c>
      <c r="H12" s="20">
        <f>D12+E12</f>
        <v>9.1000000000000014</v>
      </c>
    </row>
    <row r="13" spans="1:9" s="15" customFormat="1" ht="69.75" x14ac:dyDescent="0.25">
      <c r="A13" s="19">
        <v>660208</v>
      </c>
      <c r="B13" s="19" t="s">
        <v>32</v>
      </c>
      <c r="C13" s="20" t="s">
        <v>33</v>
      </c>
      <c r="D13" s="20">
        <v>7.3</v>
      </c>
      <c r="E13" s="20">
        <f t="shared" si="2"/>
        <v>0.3</v>
      </c>
      <c r="F13" s="20">
        <v>0.3</v>
      </c>
      <c r="G13" s="20">
        <v>0</v>
      </c>
      <c r="H13" s="20">
        <f>D13+E13</f>
        <v>7.6</v>
      </c>
    </row>
    <row r="14" spans="1:9" s="15" customFormat="1" ht="93" x14ac:dyDescent="0.25">
      <c r="A14" s="19">
        <v>660208</v>
      </c>
      <c r="B14" s="19" t="s">
        <v>34</v>
      </c>
      <c r="C14" s="20" t="s">
        <v>35</v>
      </c>
      <c r="D14" s="20">
        <v>3.2</v>
      </c>
      <c r="E14" s="20">
        <f t="shared" si="2"/>
        <v>0.2</v>
      </c>
      <c r="F14" s="20">
        <v>0.2</v>
      </c>
      <c r="G14" s="20">
        <v>0</v>
      </c>
      <c r="H14" s="20">
        <f>D14+E14</f>
        <v>3.4000000000000004</v>
      </c>
    </row>
    <row r="15" spans="1:9" s="15" customFormat="1" ht="22.5" x14ac:dyDescent="0.25">
      <c r="A15" s="13"/>
      <c r="B15" s="13" t="s">
        <v>36</v>
      </c>
      <c r="C15" s="13"/>
      <c r="D15" s="14"/>
      <c r="E15" s="22">
        <f>E10+E11+E12+E13+E14</f>
        <v>7</v>
      </c>
      <c r="F15" s="22">
        <f>F10+F11+F12+F13+F14</f>
        <v>7</v>
      </c>
      <c r="G15" s="22">
        <f t="shared" ref="G15" si="3">G10+G11+G12+G13+G14</f>
        <v>0</v>
      </c>
      <c r="H15" s="14"/>
    </row>
    <row r="16" spans="1:9" s="15" customFormat="1" ht="80.25" customHeight="1" x14ac:dyDescent="0.25">
      <c r="A16" s="19">
        <v>68020502</v>
      </c>
      <c r="B16" s="19" t="s">
        <v>42</v>
      </c>
      <c r="C16" s="20" t="s">
        <v>43</v>
      </c>
      <c r="D16" s="20">
        <v>1990</v>
      </c>
      <c r="E16" s="20">
        <f>F16+G16</f>
        <v>0</v>
      </c>
      <c r="F16" s="20">
        <v>220</v>
      </c>
      <c r="G16" s="20">
        <v>-220</v>
      </c>
      <c r="H16" s="20">
        <f>D16+E16</f>
        <v>1990</v>
      </c>
    </row>
    <row r="17" spans="1:8" s="15" customFormat="1" ht="22.5" x14ac:dyDescent="0.25">
      <c r="A17" s="13"/>
      <c r="B17" s="13" t="s">
        <v>44</v>
      </c>
      <c r="C17" s="13"/>
      <c r="D17" s="14"/>
      <c r="E17" s="22">
        <f>E16</f>
        <v>0</v>
      </c>
      <c r="F17" s="22">
        <f>F16</f>
        <v>220</v>
      </c>
      <c r="G17" s="22">
        <f>G16</f>
        <v>-220</v>
      </c>
      <c r="H17" s="14"/>
    </row>
    <row r="18" spans="1:8" s="15" customFormat="1" ht="23.25" x14ac:dyDescent="0.25">
      <c r="A18" s="19">
        <v>84020303</v>
      </c>
      <c r="B18" s="19" t="s">
        <v>20</v>
      </c>
      <c r="C18" s="19" t="s">
        <v>40</v>
      </c>
      <c r="D18" s="20">
        <v>3762</v>
      </c>
      <c r="E18" s="20">
        <f>F18+G18</f>
        <v>617.29999999999995</v>
      </c>
      <c r="F18" s="20">
        <v>617.29999999999995</v>
      </c>
      <c r="G18" s="20">
        <v>0</v>
      </c>
      <c r="H18" s="20">
        <f>D18+E18</f>
        <v>4379.3</v>
      </c>
    </row>
    <row r="19" spans="1:8" s="15" customFormat="1" ht="22.5" x14ac:dyDescent="0.25">
      <c r="A19" s="13"/>
      <c r="B19" s="13" t="s">
        <v>23</v>
      </c>
      <c r="C19" s="13"/>
      <c r="D19" s="14"/>
      <c r="E19" s="22">
        <f>E18</f>
        <v>617.29999999999995</v>
      </c>
      <c r="F19" s="22">
        <f>F18</f>
        <v>617.29999999999995</v>
      </c>
      <c r="G19" s="14">
        <f>G18</f>
        <v>0</v>
      </c>
      <c r="H19" s="14"/>
    </row>
    <row r="20" spans="1:8" ht="23.25" x14ac:dyDescent="0.35">
      <c r="A20" s="17"/>
      <c r="B20" s="13" t="s">
        <v>10</v>
      </c>
      <c r="C20" s="10"/>
      <c r="D20" s="11"/>
      <c r="E20" s="22">
        <f>E15+E17+E19</f>
        <v>624.29999999999995</v>
      </c>
      <c r="F20" s="22">
        <f>F15+F17+F19</f>
        <v>844.3</v>
      </c>
      <c r="G20" s="9">
        <f>G15+G17+G19</f>
        <v>-220</v>
      </c>
      <c r="H20" s="12"/>
    </row>
    <row r="21" spans="1:8" ht="33.75" customHeight="1" x14ac:dyDescent="0.25">
      <c r="A21" s="42"/>
      <c r="B21" s="42"/>
      <c r="C21" s="50"/>
      <c r="D21" s="50"/>
      <c r="E21" s="56" t="s">
        <v>15</v>
      </c>
      <c r="F21" s="56"/>
      <c r="G21" s="56"/>
      <c r="H21" s="56"/>
    </row>
    <row r="22" spans="1:8" ht="18.75" customHeight="1" x14ac:dyDescent="0.25">
      <c r="A22" s="42" t="s">
        <v>14</v>
      </c>
      <c r="B22" s="42"/>
      <c r="C22" s="50"/>
      <c r="D22" s="55" t="s">
        <v>18</v>
      </c>
      <c r="E22" s="55"/>
      <c r="F22" s="55"/>
      <c r="G22" s="55"/>
      <c r="H22" s="55"/>
    </row>
    <row r="23" spans="1:8" ht="23.25" customHeight="1" x14ac:dyDescent="0.25">
      <c r="A23" s="42" t="s">
        <v>41</v>
      </c>
      <c r="B23" s="51"/>
      <c r="C23" s="42"/>
      <c r="D23" s="42" t="s">
        <v>19</v>
      </c>
      <c r="E23" s="42"/>
      <c r="F23" s="42"/>
      <c r="G23" s="42"/>
      <c r="H23" s="42"/>
    </row>
    <row r="24" spans="1:8" ht="18.75" x14ac:dyDescent="0.3">
      <c r="A24" s="2"/>
      <c r="B24" s="2"/>
      <c r="C24" s="3"/>
      <c r="D24" s="3"/>
      <c r="E24" s="3"/>
      <c r="F24" s="3"/>
      <c r="G24" s="2"/>
      <c r="H24" s="2"/>
    </row>
  </sheetData>
  <mergeCells count="3">
    <mergeCell ref="D22:H22"/>
    <mergeCell ref="E21:H21"/>
    <mergeCell ref="A7:B7"/>
  </mergeCells>
  <pageMargins left="0.7" right="0.7" top="0.75" bottom="0.75" header="0.3" footer="0.3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E141D-7F88-4171-A88A-1D2A792C03F1}">
  <dimension ref="A1:H21"/>
  <sheetViews>
    <sheetView view="pageBreakPreview" zoomScale="60" zoomScaleNormal="100" workbookViewId="0">
      <selection activeCell="H5" sqref="H5"/>
    </sheetView>
  </sheetViews>
  <sheetFormatPr defaultRowHeight="15" x14ac:dyDescent="0.25"/>
  <cols>
    <col min="1" max="1" width="13.140625" customWidth="1"/>
    <col min="2" max="2" width="15.140625" customWidth="1"/>
    <col min="3" max="3" width="16.28515625" customWidth="1"/>
    <col min="4" max="4" width="12.5703125" customWidth="1"/>
    <col min="5" max="6" width="12.85546875" customWidth="1"/>
    <col min="7" max="7" width="13.7109375" customWidth="1"/>
    <col min="8" max="8" width="17" customWidth="1"/>
  </cols>
  <sheetData>
    <row r="1" spans="1:8" ht="22.5" x14ac:dyDescent="0.3">
      <c r="A1" s="28"/>
      <c r="B1" s="28"/>
      <c r="C1" s="28"/>
      <c r="D1" s="23" t="s">
        <v>16</v>
      </c>
      <c r="E1" s="5" t="s">
        <v>47</v>
      </c>
      <c r="F1" s="5"/>
      <c r="G1" s="5"/>
    </row>
    <row r="2" spans="1:8" ht="23.25" x14ac:dyDescent="0.35">
      <c r="A2" s="28"/>
      <c r="B2" s="28"/>
      <c r="C2" s="28"/>
      <c r="D2" s="4"/>
      <c r="E2" s="4"/>
      <c r="F2" s="4"/>
      <c r="G2" s="52" t="s">
        <v>11</v>
      </c>
      <c r="H2" s="6" t="s">
        <v>9</v>
      </c>
    </row>
    <row r="3" spans="1:8" ht="28.5" x14ac:dyDescent="0.25">
      <c r="A3" s="33" t="s">
        <v>6</v>
      </c>
      <c r="B3" s="33" t="s">
        <v>1</v>
      </c>
      <c r="C3" s="33" t="s">
        <v>7</v>
      </c>
      <c r="D3" s="33" t="s">
        <v>8</v>
      </c>
      <c r="E3" s="33" t="s">
        <v>21</v>
      </c>
      <c r="F3" s="33" t="s">
        <v>45</v>
      </c>
      <c r="G3" s="33" t="s">
        <v>3</v>
      </c>
      <c r="H3" s="34"/>
    </row>
    <row r="4" spans="1:8" ht="150" customHeight="1" x14ac:dyDescent="0.25">
      <c r="A4" s="36" t="s">
        <v>49</v>
      </c>
      <c r="B4" s="60" t="s">
        <v>50</v>
      </c>
      <c r="C4" s="36">
        <v>4020</v>
      </c>
      <c r="D4" s="36">
        <f>E4+F4</f>
        <v>0</v>
      </c>
      <c r="E4" s="36">
        <v>220</v>
      </c>
      <c r="F4" s="36">
        <v>-220</v>
      </c>
      <c r="G4" s="36">
        <f>C4+D4</f>
        <v>4020</v>
      </c>
      <c r="H4" s="59"/>
    </row>
    <row r="5" spans="1:8" ht="87.75" customHeight="1" x14ac:dyDescent="0.25">
      <c r="A5" s="35" t="s">
        <v>24</v>
      </c>
      <c r="B5" s="53" t="s">
        <v>25</v>
      </c>
      <c r="C5" s="36">
        <v>45.5</v>
      </c>
      <c r="D5" s="36">
        <f>E5+F5</f>
        <v>7</v>
      </c>
      <c r="E5" s="36">
        <v>7</v>
      </c>
      <c r="F5" s="36">
        <v>0</v>
      </c>
      <c r="G5" s="36">
        <f>C5+D5</f>
        <v>52.5</v>
      </c>
      <c r="H5" s="37"/>
    </row>
    <row r="6" spans="1:8" x14ac:dyDescent="0.25">
      <c r="A6" s="58" t="s">
        <v>4</v>
      </c>
      <c r="B6" s="58"/>
      <c r="C6" s="33"/>
      <c r="D6" s="33">
        <f>D5</f>
        <v>7</v>
      </c>
      <c r="E6" s="33">
        <f>E5</f>
        <v>7</v>
      </c>
      <c r="F6" s="33">
        <f>F5</f>
        <v>0</v>
      </c>
      <c r="G6" s="38"/>
      <c r="H6" s="39"/>
    </row>
    <row r="7" spans="1:8" x14ac:dyDescent="0.25">
      <c r="A7" s="40"/>
      <c r="B7" s="40"/>
      <c r="C7" s="41"/>
      <c r="D7" s="41"/>
      <c r="E7" s="41"/>
      <c r="F7" s="41"/>
      <c r="G7" s="41" t="s">
        <v>12</v>
      </c>
      <c r="H7" s="41" t="s">
        <v>9</v>
      </c>
    </row>
    <row r="8" spans="1:8" s="15" customFormat="1" ht="55.5" customHeight="1" x14ac:dyDescent="0.25">
      <c r="A8" s="43" t="s">
        <v>0</v>
      </c>
      <c r="B8" s="43"/>
      <c r="C8" s="43" t="s">
        <v>1</v>
      </c>
      <c r="D8" s="44" t="s">
        <v>2</v>
      </c>
      <c r="E8" s="44" t="s">
        <v>5</v>
      </c>
      <c r="F8" s="44" t="s">
        <v>21</v>
      </c>
      <c r="G8" s="44" t="s">
        <v>45</v>
      </c>
      <c r="H8" s="44" t="s">
        <v>3</v>
      </c>
    </row>
    <row r="9" spans="1:8" s="15" customFormat="1" ht="62.25" customHeight="1" x14ac:dyDescent="0.25">
      <c r="A9" s="45">
        <v>660208</v>
      </c>
      <c r="B9" s="45">
        <v>100101</v>
      </c>
      <c r="C9" s="46" t="s">
        <v>27</v>
      </c>
      <c r="D9" s="46">
        <v>72.2</v>
      </c>
      <c r="E9" s="46">
        <f>F9+G9</f>
        <v>6</v>
      </c>
      <c r="F9" s="46">
        <v>6</v>
      </c>
      <c r="G9" s="46">
        <v>0</v>
      </c>
      <c r="H9" s="46">
        <f>D9+E9</f>
        <v>78.2</v>
      </c>
    </row>
    <row r="10" spans="1:8" s="15" customFormat="1" ht="81" customHeight="1" x14ac:dyDescent="0.25">
      <c r="A10" s="45">
        <v>660208</v>
      </c>
      <c r="B10" s="45">
        <v>100105</v>
      </c>
      <c r="C10" s="46" t="s">
        <v>29</v>
      </c>
      <c r="D10" s="46">
        <v>6</v>
      </c>
      <c r="E10" s="46">
        <f t="shared" ref="E10:E13" si="0">F10+G10</f>
        <v>0.2</v>
      </c>
      <c r="F10" s="46">
        <v>0.2</v>
      </c>
      <c r="G10" s="46">
        <v>0</v>
      </c>
      <c r="H10" s="46">
        <f t="shared" ref="H10:H13" si="1">D10+E10</f>
        <v>6.2</v>
      </c>
    </row>
    <row r="11" spans="1:8" s="15" customFormat="1" ht="72.75" customHeight="1" x14ac:dyDescent="0.25">
      <c r="A11" s="45">
        <v>660208</v>
      </c>
      <c r="B11" s="45">
        <v>100106</v>
      </c>
      <c r="C11" s="46" t="s">
        <v>31</v>
      </c>
      <c r="D11" s="46">
        <v>8.8000000000000007</v>
      </c>
      <c r="E11" s="46">
        <f t="shared" si="0"/>
        <v>0.3</v>
      </c>
      <c r="F11" s="46">
        <v>0.3</v>
      </c>
      <c r="G11" s="46">
        <v>0</v>
      </c>
      <c r="H11" s="46">
        <f t="shared" si="1"/>
        <v>9.1000000000000014</v>
      </c>
    </row>
    <row r="12" spans="1:8" s="15" customFormat="1" ht="82.5" customHeight="1" x14ac:dyDescent="0.25">
      <c r="A12" s="45">
        <v>660208</v>
      </c>
      <c r="B12" s="45">
        <v>100117</v>
      </c>
      <c r="C12" s="46" t="s">
        <v>37</v>
      </c>
      <c r="D12" s="46">
        <v>7.3</v>
      </c>
      <c r="E12" s="46">
        <f t="shared" si="0"/>
        <v>0.3</v>
      </c>
      <c r="F12" s="46">
        <v>0.3</v>
      </c>
      <c r="G12" s="46">
        <v>0</v>
      </c>
      <c r="H12" s="46">
        <f t="shared" si="1"/>
        <v>7.6</v>
      </c>
    </row>
    <row r="13" spans="1:8" s="15" customFormat="1" ht="111" customHeight="1" x14ac:dyDescent="0.25">
      <c r="A13" s="45">
        <v>660208</v>
      </c>
      <c r="B13" s="45">
        <v>100307</v>
      </c>
      <c r="C13" s="46" t="s">
        <v>35</v>
      </c>
      <c r="D13" s="46">
        <v>3.2</v>
      </c>
      <c r="E13" s="46">
        <f t="shared" si="0"/>
        <v>0.2</v>
      </c>
      <c r="F13" s="46">
        <v>0.2</v>
      </c>
      <c r="G13" s="46">
        <v>0</v>
      </c>
      <c r="H13" s="46">
        <f t="shared" si="1"/>
        <v>3.4000000000000004</v>
      </c>
    </row>
    <row r="14" spans="1:8" s="15" customFormat="1" ht="23.25" customHeight="1" x14ac:dyDescent="0.25">
      <c r="A14" s="43"/>
      <c r="B14" s="43" t="s">
        <v>36</v>
      </c>
      <c r="C14" s="43"/>
      <c r="D14" s="44"/>
      <c r="E14" s="44">
        <f>F14+G14</f>
        <v>7</v>
      </c>
      <c r="F14" s="44">
        <f>F9+F10+F11+F12+F13</f>
        <v>7</v>
      </c>
      <c r="G14" s="44">
        <f t="shared" ref="G14" si="2">G9+G10+G11+G12+G13</f>
        <v>0</v>
      </c>
      <c r="H14" s="44"/>
    </row>
    <row r="15" spans="1:8" s="15" customFormat="1" ht="93" customHeight="1" x14ac:dyDescent="0.25">
      <c r="A15" s="45">
        <v>68020502</v>
      </c>
      <c r="B15" s="45">
        <v>570201</v>
      </c>
      <c r="C15" s="46" t="s">
        <v>43</v>
      </c>
      <c r="D15" s="46">
        <v>1990</v>
      </c>
      <c r="E15" s="46">
        <f>F15+G15</f>
        <v>0</v>
      </c>
      <c r="F15" s="46">
        <v>220</v>
      </c>
      <c r="G15" s="46">
        <v>-220</v>
      </c>
      <c r="H15" s="46">
        <f>D15+E15</f>
        <v>1990</v>
      </c>
    </row>
    <row r="16" spans="1:8" s="15" customFormat="1" ht="23.25" customHeight="1" x14ac:dyDescent="0.25">
      <c r="A16" s="43"/>
      <c r="B16" s="43" t="s">
        <v>44</v>
      </c>
      <c r="C16" s="43"/>
      <c r="D16" s="44"/>
      <c r="E16" s="44">
        <f>E15</f>
        <v>0</v>
      </c>
      <c r="F16" s="44">
        <f>F15</f>
        <v>220</v>
      </c>
      <c r="G16" s="44">
        <f>G15</f>
        <v>-220</v>
      </c>
      <c r="H16" s="44"/>
    </row>
    <row r="17" spans="1:8" x14ac:dyDescent="0.25">
      <c r="A17" s="45"/>
      <c r="B17" s="43" t="s">
        <v>10</v>
      </c>
      <c r="C17" s="47"/>
      <c r="D17" s="46"/>
      <c r="E17" s="44">
        <f>E14</f>
        <v>7</v>
      </c>
      <c r="F17" s="44">
        <f>F14+F16</f>
        <v>227</v>
      </c>
      <c r="G17" s="44">
        <f>G14+G16</f>
        <v>-220</v>
      </c>
      <c r="H17" s="48"/>
    </row>
    <row r="18" spans="1:8" x14ac:dyDescent="0.25">
      <c r="A18" s="42"/>
      <c r="B18" s="42"/>
      <c r="C18" s="50"/>
      <c r="D18" s="50"/>
      <c r="E18" s="56" t="s">
        <v>15</v>
      </c>
      <c r="F18" s="56"/>
      <c r="G18" s="56"/>
      <c r="H18" s="56"/>
    </row>
    <row r="19" spans="1:8" x14ac:dyDescent="0.25">
      <c r="A19" s="42" t="s">
        <v>14</v>
      </c>
      <c r="B19" s="42"/>
      <c r="C19" s="50"/>
      <c r="D19" s="55" t="s">
        <v>18</v>
      </c>
      <c r="E19" s="55"/>
      <c r="F19" s="55"/>
      <c r="G19" s="55"/>
      <c r="H19" s="55"/>
    </row>
    <row r="20" spans="1:8" x14ac:dyDescent="0.25">
      <c r="A20" s="42" t="s">
        <v>41</v>
      </c>
      <c r="B20" s="51"/>
      <c r="C20" s="42"/>
      <c r="D20" s="42" t="s">
        <v>19</v>
      </c>
      <c r="E20" s="42"/>
      <c r="F20" s="42"/>
      <c r="G20" s="42"/>
      <c r="H20" s="42"/>
    </row>
    <row r="21" spans="1:8" ht="18.75" x14ac:dyDescent="0.3">
      <c r="A21" s="2"/>
      <c r="B21" s="2"/>
      <c r="C21" s="3"/>
      <c r="D21" s="3"/>
      <c r="E21" s="3"/>
      <c r="F21" s="3"/>
      <c r="G21" s="2"/>
      <c r="H21" s="2"/>
    </row>
  </sheetData>
  <mergeCells count="3">
    <mergeCell ref="A6:B6"/>
    <mergeCell ref="E18:H18"/>
    <mergeCell ref="D19:H19"/>
  </mergeCells>
  <pageMargins left="0.7" right="0.7" top="0.75" bottom="0.75" header="0.3" footer="0.3"/>
  <pageSetup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85D81-D760-4331-9445-DAA55452EDB9}">
  <dimension ref="A1:H14"/>
  <sheetViews>
    <sheetView tabSelected="1" workbookViewId="0">
      <selection activeCell="J7" sqref="J7"/>
    </sheetView>
  </sheetViews>
  <sheetFormatPr defaultRowHeight="15" x14ac:dyDescent="0.25"/>
  <cols>
    <col min="1" max="1" width="15" customWidth="1"/>
    <col min="2" max="2" width="12.28515625" customWidth="1"/>
    <col min="3" max="3" width="14.140625" customWidth="1"/>
    <col min="4" max="4" width="10.7109375" customWidth="1"/>
    <col min="5" max="5" width="10" customWidth="1"/>
    <col min="6" max="6" width="10.85546875" customWidth="1"/>
    <col min="7" max="7" width="12.5703125" customWidth="1"/>
  </cols>
  <sheetData>
    <row r="1" spans="1:8" ht="15.75" x14ac:dyDescent="0.25">
      <c r="A1" s="28"/>
      <c r="B1" s="28"/>
      <c r="C1" s="28"/>
      <c r="D1" s="29" t="s">
        <v>17</v>
      </c>
      <c r="E1" s="29" t="s">
        <v>48</v>
      </c>
      <c r="F1" s="30"/>
      <c r="G1" s="31"/>
    </row>
    <row r="2" spans="1:8" ht="20.25" x14ac:dyDescent="0.3">
      <c r="A2" s="28"/>
      <c r="B2" s="28"/>
      <c r="C2" s="28"/>
      <c r="D2" s="28"/>
      <c r="E2" s="28" t="s">
        <v>11</v>
      </c>
      <c r="F2" s="32" t="s">
        <v>9</v>
      </c>
      <c r="G2" s="30"/>
      <c r="H2" s="1"/>
    </row>
    <row r="3" spans="1:8" ht="28.5" x14ac:dyDescent="0.25">
      <c r="A3" s="33" t="s">
        <v>6</v>
      </c>
      <c r="B3" s="33" t="s">
        <v>1</v>
      </c>
      <c r="C3" s="33" t="s">
        <v>7</v>
      </c>
      <c r="D3" s="33" t="s">
        <v>8</v>
      </c>
      <c r="E3" s="33" t="s">
        <v>21</v>
      </c>
      <c r="F3" s="33" t="s">
        <v>3</v>
      </c>
      <c r="G3" s="34"/>
    </row>
    <row r="4" spans="1:8" ht="154.5" customHeight="1" x14ac:dyDescent="0.25">
      <c r="A4" s="35" t="s">
        <v>38</v>
      </c>
      <c r="B4" s="47" t="s">
        <v>39</v>
      </c>
      <c r="C4" s="36">
        <v>2862.7</v>
      </c>
      <c r="D4" s="36">
        <f>E4</f>
        <v>617.29999999999995</v>
      </c>
      <c r="E4" s="36">
        <v>617.29999999999995</v>
      </c>
      <c r="F4" s="36">
        <f>C4+D4</f>
        <v>3480</v>
      </c>
      <c r="G4" s="37"/>
    </row>
    <row r="5" spans="1:8" x14ac:dyDescent="0.25">
      <c r="A5" s="58" t="s">
        <v>4</v>
      </c>
      <c r="B5" s="58"/>
      <c r="C5" s="33"/>
      <c r="D5" s="33">
        <f>D4</f>
        <v>617.29999999999995</v>
      </c>
      <c r="E5" s="33">
        <f>E4</f>
        <v>617.29999999999995</v>
      </c>
      <c r="F5" s="38"/>
      <c r="G5" s="39"/>
    </row>
    <row r="6" spans="1:8" x14ac:dyDescent="0.25">
      <c r="A6" s="40"/>
      <c r="B6" s="40"/>
      <c r="C6" s="41"/>
      <c r="D6" s="41"/>
      <c r="E6" s="41" t="s">
        <v>12</v>
      </c>
      <c r="F6" s="41"/>
      <c r="G6" s="41" t="s">
        <v>9</v>
      </c>
    </row>
    <row r="7" spans="1:8" s="15" customFormat="1" ht="55.5" customHeight="1" x14ac:dyDescent="0.25">
      <c r="A7" s="43" t="s">
        <v>0</v>
      </c>
      <c r="B7" s="43"/>
      <c r="C7" s="43" t="s">
        <v>1</v>
      </c>
      <c r="D7" s="44" t="s">
        <v>2</v>
      </c>
      <c r="E7" s="44" t="s">
        <v>5</v>
      </c>
      <c r="F7" s="44" t="s">
        <v>21</v>
      </c>
      <c r="G7" s="44" t="s">
        <v>3</v>
      </c>
    </row>
    <row r="8" spans="1:8" s="15" customFormat="1" ht="43.5" customHeight="1" x14ac:dyDescent="0.25">
      <c r="A8" s="45" t="s">
        <v>22</v>
      </c>
      <c r="B8" s="45" t="s">
        <v>20</v>
      </c>
      <c r="C8" s="46" t="s">
        <v>40</v>
      </c>
      <c r="D8" s="46">
        <v>3762</v>
      </c>
      <c r="E8" s="46">
        <f>F8</f>
        <v>617.29999999999995</v>
      </c>
      <c r="F8" s="46">
        <v>617.29999999999995</v>
      </c>
      <c r="G8" s="46">
        <f>D8+E8</f>
        <v>4379.3</v>
      </c>
    </row>
    <row r="9" spans="1:8" s="15" customFormat="1" ht="41.25" customHeight="1" x14ac:dyDescent="0.25">
      <c r="A9" s="43"/>
      <c r="B9" s="43" t="s">
        <v>23</v>
      </c>
      <c r="C9" s="43"/>
      <c r="D9" s="44"/>
      <c r="E9" s="44">
        <f>E8</f>
        <v>617.29999999999995</v>
      </c>
      <c r="F9" s="44">
        <f>F8</f>
        <v>617.29999999999995</v>
      </c>
      <c r="G9" s="44"/>
    </row>
    <row r="10" spans="1:8" x14ac:dyDescent="0.25">
      <c r="A10" s="45"/>
      <c r="B10" s="43" t="s">
        <v>10</v>
      </c>
      <c r="C10" s="47"/>
      <c r="D10" s="46"/>
      <c r="E10" s="44">
        <f>E9</f>
        <v>617.29999999999995</v>
      </c>
      <c r="F10" s="49">
        <f>F9</f>
        <v>617.29999999999995</v>
      </c>
      <c r="G10" s="48"/>
    </row>
    <row r="11" spans="1:8" ht="32.25" customHeight="1" x14ac:dyDescent="0.25">
      <c r="A11" s="42"/>
      <c r="B11" s="42"/>
      <c r="C11" s="50"/>
      <c r="D11" s="50"/>
      <c r="E11" s="56" t="s">
        <v>15</v>
      </c>
      <c r="F11" s="56"/>
      <c r="G11" s="56"/>
    </row>
    <row r="12" spans="1:8" ht="21.75" customHeight="1" x14ac:dyDescent="0.25">
      <c r="A12" s="42" t="s">
        <v>14</v>
      </c>
      <c r="B12" s="42"/>
      <c r="C12" s="50"/>
      <c r="D12" s="55" t="s">
        <v>18</v>
      </c>
      <c r="E12" s="55"/>
      <c r="F12" s="55"/>
      <c r="G12" s="55"/>
    </row>
    <row r="13" spans="1:8" ht="23.25" customHeight="1" x14ac:dyDescent="0.25">
      <c r="A13" s="42" t="s">
        <v>41</v>
      </c>
      <c r="B13" s="51"/>
      <c r="C13" s="42"/>
      <c r="D13" s="42" t="s">
        <v>19</v>
      </c>
      <c r="E13" s="42"/>
      <c r="F13" s="42"/>
      <c r="G13" s="42"/>
    </row>
    <row r="14" spans="1:8" ht="18.75" x14ac:dyDescent="0.3">
      <c r="A14" s="2"/>
      <c r="B14" s="2"/>
      <c r="C14" s="3"/>
      <c r="D14" s="3"/>
      <c r="E14" s="3"/>
      <c r="F14" s="2"/>
      <c r="G14" s="2"/>
    </row>
  </sheetData>
  <mergeCells count="3">
    <mergeCell ref="A5:B5"/>
    <mergeCell ref="D12:G12"/>
    <mergeCell ref="E11:G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Venituri+cheltuieli totale</vt:lpstr>
      <vt:lpstr>Functionare</vt:lpstr>
      <vt:lpstr>Dezvoltare</vt:lpstr>
      <vt:lpstr>Functionare!_Hlk151794162</vt:lpstr>
      <vt:lpstr>Functionare!_Hlk176163451</vt:lpstr>
      <vt:lpstr>Functionare!_Hlk176163466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2024-09-04T05:46:08Z</dcterms:modified>
</cp:coreProperties>
</file>