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51ECC3E0-C1D4-463F-B195-7E313C23D5C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HCL ANEXA 1" sheetId="7" r:id="rId1"/>
    <sheet name="PHCL ANEXA 2" sheetId="8" r:id="rId2"/>
  </sheets>
  <calcPr calcId="191029" iterateDelta="1E-4"/>
</workbook>
</file>

<file path=xl/calcChain.xml><?xml version="1.0" encoding="utf-8"?>
<calcChain xmlns="http://schemas.openxmlformats.org/spreadsheetml/2006/main">
  <c r="F27" i="8" l="1"/>
  <c r="E26" i="8"/>
  <c r="G26" i="8" s="1"/>
  <c r="E25" i="8"/>
  <c r="G25" i="8" s="1"/>
  <c r="F24" i="8"/>
  <c r="E23" i="8"/>
  <c r="G23" i="8" s="1"/>
  <c r="F22" i="8"/>
  <c r="E21" i="8"/>
  <c r="G21" i="8" s="1"/>
  <c r="E20" i="8"/>
  <c r="G20" i="8" s="1"/>
  <c r="E19" i="8"/>
  <c r="G19" i="8" s="1"/>
  <c r="E18" i="8"/>
  <c r="G18" i="8" s="1"/>
  <c r="E17" i="8"/>
  <c r="G17" i="8" s="1"/>
  <c r="F16" i="8"/>
  <c r="E15" i="8"/>
  <c r="G15" i="8" s="1"/>
  <c r="E14" i="8"/>
  <c r="G14" i="8" s="1"/>
  <c r="F13" i="8"/>
  <c r="F28" i="8" s="1"/>
  <c r="E13" i="8"/>
  <c r="E12" i="8"/>
  <c r="G12" i="8" s="1"/>
  <c r="E11" i="8"/>
  <c r="G11" i="8" s="1"/>
  <c r="E8" i="8"/>
  <c r="D7" i="8"/>
  <c r="F7" i="8" s="1"/>
  <c r="D6" i="8"/>
  <c r="F6" i="8" s="1"/>
  <c r="D5" i="8"/>
  <c r="F5" i="8" s="1"/>
  <c r="D4" i="8"/>
  <c r="F4" i="8" s="1"/>
  <c r="F27" i="7"/>
  <c r="F24" i="7"/>
  <c r="F28" i="7" s="1"/>
  <c r="F16" i="7"/>
  <c r="E14" i="7"/>
  <c r="D8" i="8" l="1"/>
  <c r="E16" i="8"/>
  <c r="E22" i="8"/>
  <c r="E24" i="8"/>
  <c r="E27" i="8"/>
  <c r="G14" i="7"/>
  <c r="E25" i="7"/>
  <c r="E28" i="8" l="1"/>
  <c r="G25" i="7"/>
  <c r="E23" i="7"/>
  <c r="E8" i="7"/>
  <c r="D5" i="7"/>
  <c r="F5" i="7" s="1"/>
  <c r="G23" i="7" l="1"/>
  <c r="E24" i="7"/>
  <c r="E28" i="7" s="1"/>
  <c r="F22" i="7"/>
  <c r="E18" i="7"/>
  <c r="G18" i="7" s="1"/>
  <c r="E19" i="7"/>
  <c r="G19" i="7" s="1"/>
  <c r="E20" i="7"/>
  <c r="G20" i="7" s="1"/>
  <c r="E21" i="7"/>
  <c r="G21" i="7" s="1"/>
  <c r="E17" i="7"/>
  <c r="E22" i="7" l="1"/>
  <c r="G17" i="7"/>
  <c r="E15" i="7"/>
  <c r="E16" i="7" s="1"/>
  <c r="G15" i="7" l="1"/>
  <c r="D4" i="7" l="1"/>
  <c r="F4" i="7" l="1"/>
  <c r="E26" i="7" l="1"/>
  <c r="E27" i="7" s="1"/>
  <c r="F13" i="7" l="1"/>
  <c r="E12" i="7"/>
  <c r="G12" i="7" s="1"/>
  <c r="E11" i="7"/>
  <c r="G11" i="7" s="1"/>
  <c r="E13" i="7" l="1"/>
  <c r="G26" i="7"/>
  <c r="D7" i="7"/>
  <c r="D6" i="7"/>
  <c r="D8" i="7" l="1"/>
  <c r="F7" i="7"/>
  <c r="F6" i="7"/>
</calcChain>
</file>

<file path=xl/sharedStrings.xml><?xml version="1.0" encoding="utf-8"?>
<sst xmlns="http://schemas.openxmlformats.org/spreadsheetml/2006/main" count="124" uniqueCount="58">
  <si>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</si>
  <si>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</si>
  <si>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</si>
  <si>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</si>
  <si>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</si>
  <si>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</si>
  <si>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</si>
  <si>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</si>
  <si>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</si>
  <si>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</si>
  <si>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</si>
  <si>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</si>
  <si>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</si>
  <si>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</si>
  <si>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</si>
  <si>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</si>
  <si>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</si>
  <si>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20.01.09</t>
  </si>
  <si>
    <t>Total 51 02</t>
  </si>
  <si>
    <t>20.01.30</t>
  </si>
  <si>
    <t>TRIM IV</t>
  </si>
  <si>
    <t>Total 70 02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</si>
  <si>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</si>
  <si>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</si>
  <si>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</si>
  <si>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</si>
  <si>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</si>
  <si>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</si>
  <si>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</si>
  <si>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Autoritati executive-Alte bunuri si servicii pentru intretinere si functionare</t>
  </si>
  <si>
    <t>42.02.41</t>
  </si>
  <si>
    <t>Subventii de la bugetul de stat pentru finantarea sanatatii</t>
  </si>
  <si>
    <t>Total 65 02</t>
  </si>
  <si>
    <t>10.01.01</t>
  </si>
  <si>
    <t>Servicii de sanatate publica-Salarii de baza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</si>
  <si>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</si>
  <si>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</si>
  <si>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</si>
  <si>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</si>
  <si>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</si>
  <si>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</si>
  <si>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</si>
  <si>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</si>
  <si>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</si>
  <si>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20.01.03</t>
  </si>
  <si>
    <t>Ajutor social-Ajutoare sociale in numerar</t>
  </si>
  <si>
    <t>Alte servicii in domeniul locuintei,serviciilor si dezvoltarii comunale-Reparatii curente</t>
  </si>
  <si>
    <t>Alte servicii in domeniul locuintei,serviciilor si dezvoltarii comunale-Materiale si prestari de servicii cu caracter functional</t>
  </si>
  <si>
    <t>VENITURI</t>
  </si>
  <si>
    <t>CHELTUIELI</t>
  </si>
  <si>
    <t>04.02.01</t>
  </si>
  <si>
    <t>04.02.05</t>
  </si>
  <si>
    <t>Cote defalcate din impozitul pe venit</t>
  </si>
  <si>
    <t>Sume repartizate din Fondul la dispozitia Consiliului Judetean</t>
  </si>
  <si>
    <t>la PHCL nr.82  /10.12.2024</t>
  </si>
  <si>
    <t>Materiale si prestari de servicii cu caracter functional</t>
  </si>
  <si>
    <t>Invatamant secundar inferior-Incalzit,iluminat si forta motrica</t>
  </si>
  <si>
    <t>Invatamant secundar inferior-Reparatii curente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</si>
</sst>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32"/>
  <sheetViews>
    <sheetView tabSelected="1" view="pageBreakPreview" topLeftCell="A19" zoomScale="60" zoomScaleNormal="100" workbookViewId="0">
      <selection activeCell="F24" sqref="F24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54</v>
      </c>
      <c r="F1" s="5"/>
    </row>
    <row r="2" spans="1:8" ht="23.25" x14ac:dyDescent="0.35">
      <c r="A2" s="4"/>
      <c r="B2" s="4"/>
      <c r="C2" s="4" t="s">
        <v>48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20</v>
      </c>
      <c r="F3" s="7" t="s">
        <v>3</v>
      </c>
      <c r="G3" s="18"/>
    </row>
    <row r="4" spans="1:8" ht="60.75" customHeight="1" x14ac:dyDescent="0.25">
      <c r="A4" s="24" t="s">
        <v>50</v>
      </c>
      <c r="B4" s="24" t="s">
        <v>52</v>
      </c>
      <c r="C4" s="24">
        <v>5928</v>
      </c>
      <c r="D4" s="24">
        <f>E4</f>
        <v>269.39999999999998</v>
      </c>
      <c r="E4" s="24">
        <v>269.39999999999998</v>
      </c>
      <c r="F4" s="24">
        <f>C4+D4</f>
        <v>6197.4</v>
      </c>
      <c r="G4" s="29"/>
    </row>
    <row r="5" spans="1:8" ht="99" customHeight="1" x14ac:dyDescent="0.25">
      <c r="A5" s="24" t="s">
        <v>51</v>
      </c>
      <c r="B5" s="24" t="s">
        <v>53</v>
      </c>
      <c r="C5" s="24">
        <v>470</v>
      </c>
      <c r="D5" s="24">
        <f>E5</f>
        <v>6</v>
      </c>
      <c r="E5" s="24">
        <v>6</v>
      </c>
      <c r="F5" s="24">
        <f>C5+D5</f>
        <v>476</v>
      </c>
      <c r="G5" s="29"/>
    </row>
    <row r="6" spans="1:8" ht="246" customHeight="1" x14ac:dyDescent="0.25">
      <c r="A6" s="24" t="s">
        <v>15</v>
      </c>
      <c r="B6" s="24" t="s">
        <v>16</v>
      </c>
      <c r="C6" s="24">
        <v>73.5</v>
      </c>
      <c r="D6" s="24">
        <f>E6</f>
        <v>417.8</v>
      </c>
      <c r="E6" s="24">
        <v>417.8</v>
      </c>
      <c r="F6" s="24">
        <f>C6+D6</f>
        <v>491.3</v>
      </c>
      <c r="G6" s="28"/>
    </row>
    <row r="7" spans="1:8" ht="104.25" customHeight="1" x14ac:dyDescent="0.25">
      <c r="A7" s="24" t="s">
        <v>30</v>
      </c>
      <c r="B7" s="24" t="s">
        <v>31</v>
      </c>
      <c r="C7" s="24">
        <v>66.400000000000006</v>
      </c>
      <c r="D7" s="24">
        <f>E7</f>
        <v>14</v>
      </c>
      <c r="E7" s="24">
        <v>14</v>
      </c>
      <c r="F7" s="24">
        <f>C7+D7</f>
        <v>80.400000000000006</v>
      </c>
      <c r="G7" s="28"/>
    </row>
    <row r="8" spans="1:8" ht="90" customHeight="1" x14ac:dyDescent="0.25">
      <c r="A8" s="30" t="s">
        <v>4</v>
      </c>
      <c r="B8" s="30"/>
      <c r="C8" s="7"/>
      <c r="D8" s="21">
        <f>D4+D5+D6+D7</f>
        <v>707.2</v>
      </c>
      <c r="E8" s="21">
        <f>E4+E5+E6+E7</f>
        <v>707.2</v>
      </c>
      <c r="F8" s="8"/>
      <c r="G8" s="6"/>
    </row>
    <row r="9" spans="1:8" ht="23.25" x14ac:dyDescent="0.35">
      <c r="A9" s="16"/>
      <c r="B9" s="16"/>
      <c r="C9" s="4" t="s">
        <v>49</v>
      </c>
      <c r="D9" s="4"/>
      <c r="E9" s="4"/>
      <c r="F9" s="4"/>
      <c r="G9" s="4" t="s">
        <v>9</v>
      </c>
    </row>
    <row r="10" spans="1:8" s="15" customFormat="1" ht="45" x14ac:dyDescent="0.25">
      <c r="A10" s="13" t="s">
        <v>0</v>
      </c>
      <c r="B10" s="13"/>
      <c r="C10" s="13" t="s">
        <v>1</v>
      </c>
      <c r="D10" s="14" t="s">
        <v>2</v>
      </c>
      <c r="E10" s="14" t="s">
        <v>5</v>
      </c>
      <c r="F10" s="14" t="s">
        <v>20</v>
      </c>
      <c r="G10" s="14" t="s">
        <v>3</v>
      </c>
    </row>
    <row r="11" spans="1:8" s="15" customFormat="1" ht="69.75" x14ac:dyDescent="0.25">
      <c r="A11" s="19">
        <v>51020103</v>
      </c>
      <c r="B11" s="19" t="s">
        <v>17</v>
      </c>
      <c r="C11" s="20" t="s">
        <v>55</v>
      </c>
      <c r="D11" s="20">
        <v>260.39999999999998</v>
      </c>
      <c r="E11" s="20">
        <f>F11</f>
        <v>27</v>
      </c>
      <c r="F11" s="20">
        <v>27</v>
      </c>
      <c r="G11" s="20">
        <f>D11+E11</f>
        <v>287.39999999999998</v>
      </c>
    </row>
    <row r="12" spans="1:8" s="15" customFormat="1" ht="81.75" customHeight="1" x14ac:dyDescent="0.25">
      <c r="A12" s="19">
        <v>51020103</v>
      </c>
      <c r="B12" s="19" t="s">
        <v>19</v>
      </c>
      <c r="C12" s="20" t="s">
        <v>29</v>
      </c>
      <c r="D12" s="20">
        <v>133.9</v>
      </c>
      <c r="E12" s="20">
        <f t="shared" ref="E12:E13" si="0">F12</f>
        <v>90</v>
      </c>
      <c r="F12" s="20">
        <v>90</v>
      </c>
      <c r="G12" s="20">
        <f>D12+E12</f>
        <v>223.9</v>
      </c>
    </row>
    <row r="13" spans="1:8" s="15" customFormat="1" ht="22.5" x14ac:dyDescent="0.25">
      <c r="A13" s="13"/>
      <c r="B13" s="13" t="s">
        <v>18</v>
      </c>
      <c r="C13" s="13"/>
      <c r="D13" s="14"/>
      <c r="E13" s="22">
        <f t="shared" si="0"/>
        <v>117</v>
      </c>
      <c r="F13" s="14">
        <f>F11+F12</f>
        <v>117</v>
      </c>
      <c r="G13" s="14"/>
    </row>
    <row r="14" spans="1:8" s="15" customFormat="1" ht="75.75" customHeight="1" x14ac:dyDescent="0.25">
      <c r="A14" s="19">
        <v>65020401</v>
      </c>
      <c r="B14" s="19" t="s">
        <v>44</v>
      </c>
      <c r="C14" s="20" t="s">
        <v>56</v>
      </c>
      <c r="D14" s="20">
        <v>195</v>
      </c>
      <c r="E14" s="20">
        <f>F14</f>
        <v>-25</v>
      </c>
      <c r="F14" s="20">
        <v>-25</v>
      </c>
      <c r="G14" s="20">
        <f>D14+E14</f>
        <v>170</v>
      </c>
    </row>
    <row r="15" spans="1:8" s="15" customFormat="1" ht="69.75" x14ac:dyDescent="0.25">
      <c r="A15" s="19">
        <v>65020401</v>
      </c>
      <c r="B15" s="19">
        <v>20.02</v>
      </c>
      <c r="C15" s="20" t="s">
        <v>57</v>
      </c>
      <c r="D15" s="20">
        <v>230</v>
      </c>
      <c r="E15" s="20">
        <f>F15</f>
        <v>25</v>
      </c>
      <c r="F15" s="20">
        <v>25</v>
      </c>
      <c r="G15" s="20">
        <f>D15+E15</f>
        <v>255</v>
      </c>
    </row>
    <row r="16" spans="1:8" s="15" customFormat="1" ht="22.5" x14ac:dyDescent="0.25">
      <c r="A16" s="13"/>
      <c r="B16" s="13" t="s">
        <v>32</v>
      </c>
      <c r="C16" s="13"/>
      <c r="D16" s="14"/>
      <c r="E16" s="22">
        <f>E14+E15</f>
        <v>0</v>
      </c>
      <c r="F16" s="14">
        <f>F14+F15</f>
        <v>0</v>
      </c>
      <c r="G16" s="14"/>
    </row>
    <row r="17" spans="1:7" s="15" customFormat="1" ht="46.5" x14ac:dyDescent="0.25">
      <c r="A17" s="19">
        <v>660208</v>
      </c>
      <c r="B17" s="19" t="s">
        <v>33</v>
      </c>
      <c r="C17" s="20" t="s">
        <v>34</v>
      </c>
      <c r="D17" s="20">
        <v>89.8</v>
      </c>
      <c r="E17" s="20">
        <f>F17</f>
        <v>11.6</v>
      </c>
      <c r="F17" s="20">
        <v>11.6</v>
      </c>
      <c r="G17" s="20">
        <f>D17+E17</f>
        <v>101.39999999999999</v>
      </c>
    </row>
    <row r="18" spans="1:7" s="15" customFormat="1" ht="79.5" customHeight="1" x14ac:dyDescent="0.25">
      <c r="A18" s="19">
        <v>660208</v>
      </c>
      <c r="B18" s="19" t="s">
        <v>35</v>
      </c>
      <c r="C18" s="20" t="s">
        <v>36</v>
      </c>
      <c r="D18" s="20">
        <v>6.8</v>
      </c>
      <c r="E18" s="20">
        <f t="shared" ref="E18:E21" si="1">F18</f>
        <v>0.5</v>
      </c>
      <c r="F18" s="20">
        <v>0.5</v>
      </c>
      <c r="G18" s="20">
        <f t="shared" ref="G18:G21" si="2">D18+E18</f>
        <v>7.3</v>
      </c>
    </row>
    <row r="19" spans="1:7" s="15" customFormat="1" ht="51.75" customHeight="1" x14ac:dyDescent="0.25">
      <c r="A19" s="19">
        <v>660208</v>
      </c>
      <c r="B19" s="19" t="s">
        <v>37</v>
      </c>
      <c r="C19" s="20" t="s">
        <v>38</v>
      </c>
      <c r="D19" s="20">
        <v>9.9</v>
      </c>
      <c r="E19" s="20">
        <f t="shared" si="1"/>
        <v>0.9</v>
      </c>
      <c r="F19" s="20">
        <v>0.9</v>
      </c>
      <c r="G19" s="20">
        <f t="shared" si="2"/>
        <v>10.8</v>
      </c>
    </row>
    <row r="20" spans="1:7" s="15" customFormat="1" ht="75" customHeight="1" x14ac:dyDescent="0.25">
      <c r="A20" s="19">
        <v>660208</v>
      </c>
      <c r="B20" s="19" t="s">
        <v>39</v>
      </c>
      <c r="C20" s="20" t="s">
        <v>40</v>
      </c>
      <c r="D20" s="20">
        <v>8.1999999999999993</v>
      </c>
      <c r="E20" s="20">
        <f t="shared" si="1"/>
        <v>0.6</v>
      </c>
      <c r="F20" s="20">
        <v>0.6</v>
      </c>
      <c r="G20" s="20">
        <f t="shared" si="2"/>
        <v>8.7999999999999989</v>
      </c>
    </row>
    <row r="21" spans="1:7" s="15" customFormat="1" ht="96.75" customHeight="1" x14ac:dyDescent="0.25">
      <c r="A21" s="19">
        <v>660208</v>
      </c>
      <c r="B21" s="19" t="s">
        <v>41</v>
      </c>
      <c r="C21" s="20" t="s">
        <v>42</v>
      </c>
      <c r="D21" s="20">
        <v>3.7</v>
      </c>
      <c r="E21" s="20">
        <f t="shared" si="1"/>
        <v>0.4</v>
      </c>
      <c r="F21" s="20">
        <v>0.4</v>
      </c>
      <c r="G21" s="20">
        <f t="shared" si="2"/>
        <v>4.1000000000000005</v>
      </c>
    </row>
    <row r="22" spans="1:7" s="15" customFormat="1" ht="22.5" x14ac:dyDescent="0.25">
      <c r="A22" s="13"/>
      <c r="B22" s="13" t="s">
        <v>43</v>
      </c>
      <c r="C22" s="13"/>
      <c r="D22" s="14"/>
      <c r="E22" s="22">
        <f>E17+E18+E19+E20+E21</f>
        <v>14</v>
      </c>
      <c r="F22" s="14">
        <f>F17+F18+F19+F20+F21</f>
        <v>14</v>
      </c>
      <c r="G22" s="14"/>
    </row>
    <row r="23" spans="1:7" s="15" customFormat="1" ht="46.5" x14ac:dyDescent="0.25">
      <c r="A23" s="19">
        <v>68021501</v>
      </c>
      <c r="B23" s="19" t="s">
        <v>13</v>
      </c>
      <c r="C23" s="20" t="s">
        <v>45</v>
      </c>
      <c r="D23" s="20">
        <v>73.5</v>
      </c>
      <c r="E23" s="20">
        <f>F23</f>
        <v>417.8</v>
      </c>
      <c r="F23" s="20">
        <v>417.8</v>
      </c>
      <c r="G23" s="20">
        <f>D23+E23</f>
        <v>491.3</v>
      </c>
    </row>
    <row r="24" spans="1:7" s="15" customFormat="1" ht="22.5" x14ac:dyDescent="0.25">
      <c r="A24" s="13"/>
      <c r="B24" s="13" t="s">
        <v>14</v>
      </c>
      <c r="C24" s="13"/>
      <c r="D24" s="14"/>
      <c r="E24" s="22">
        <f>E23</f>
        <v>417.8</v>
      </c>
      <c r="F24" s="14">
        <f>F23</f>
        <v>417.8</v>
      </c>
      <c r="G24" s="14"/>
    </row>
    <row r="25" spans="1:7" s="15" customFormat="1" ht="162.75" x14ac:dyDescent="0.25">
      <c r="A25" s="19">
        <v>700250</v>
      </c>
      <c r="B25" s="19" t="s">
        <v>17</v>
      </c>
      <c r="C25" s="20" t="s">
        <v>47</v>
      </c>
      <c r="D25" s="20">
        <v>139</v>
      </c>
      <c r="E25" s="20">
        <f>F25</f>
        <v>108.4</v>
      </c>
      <c r="F25" s="20">
        <v>108.4</v>
      </c>
      <c r="G25" s="20">
        <f>D25+E25</f>
        <v>247.4</v>
      </c>
    </row>
    <row r="26" spans="1:7" s="15" customFormat="1" ht="116.25" x14ac:dyDescent="0.25">
      <c r="A26" s="19">
        <v>700250</v>
      </c>
      <c r="B26" s="19">
        <v>20.02</v>
      </c>
      <c r="C26" s="20" t="s">
        <v>46</v>
      </c>
      <c r="D26" s="20">
        <v>40</v>
      </c>
      <c r="E26" s="20">
        <f>F26</f>
        <v>50</v>
      </c>
      <c r="F26" s="20">
        <v>50</v>
      </c>
      <c r="G26" s="20">
        <f>D26+E26</f>
        <v>90</v>
      </c>
    </row>
    <row r="27" spans="1:7" s="15" customFormat="1" ht="22.5" x14ac:dyDescent="0.25">
      <c r="A27" s="13"/>
      <c r="B27" s="13" t="s">
        <v>21</v>
      </c>
      <c r="C27" s="13"/>
      <c r="D27" s="14"/>
      <c r="E27" s="22">
        <f>E25+E26</f>
        <v>158.4</v>
      </c>
      <c r="F27" s="14">
        <f>F25+F26</f>
        <v>158.4</v>
      </c>
      <c r="G27" s="14"/>
    </row>
    <row r="28" spans="1:7" ht="23.25" x14ac:dyDescent="0.35">
      <c r="A28" s="17"/>
      <c r="B28" s="13" t="s">
        <v>10</v>
      </c>
      <c r="C28" s="10"/>
      <c r="D28" s="11"/>
      <c r="E28" s="22">
        <f>E13+E16+E22+E24+E27</f>
        <v>707.19999999999993</v>
      </c>
      <c r="F28" s="9">
        <f>F13+F16+F22+F24+F27</f>
        <v>707.19999999999993</v>
      </c>
      <c r="G28" s="12"/>
    </row>
    <row r="29" spans="1:7" ht="33.75" customHeight="1" x14ac:dyDescent="0.25">
      <c r="A29" s="25" t="s">
        <v>22</v>
      </c>
      <c r="B29" s="25"/>
      <c r="C29" s="26"/>
      <c r="D29" s="26"/>
      <c r="E29" s="31" t="s">
        <v>23</v>
      </c>
      <c r="F29" s="31"/>
      <c r="G29" s="31"/>
    </row>
    <row r="30" spans="1:7" ht="18.75" customHeight="1" x14ac:dyDescent="0.25">
      <c r="A30" s="25" t="s">
        <v>24</v>
      </c>
      <c r="B30" s="25"/>
      <c r="C30" s="26"/>
      <c r="D30" s="32" t="s">
        <v>25</v>
      </c>
      <c r="E30" s="32"/>
      <c r="F30" s="32"/>
      <c r="G30" s="32"/>
    </row>
    <row r="31" spans="1:7" ht="23.25" customHeight="1" x14ac:dyDescent="0.25">
      <c r="A31" s="25" t="s">
        <v>26</v>
      </c>
      <c r="B31" s="27"/>
      <c r="C31" s="25"/>
      <c r="D31" s="25" t="s">
        <v>27</v>
      </c>
      <c r="E31" s="25" t="s">
        <v>28</v>
      </c>
      <c r="F31" s="25"/>
      <c r="G31" s="25"/>
    </row>
    <row r="32" spans="1:7" ht="18.75" x14ac:dyDescent="0.3">
      <c r="A32" s="2"/>
      <c r="B32" s="2"/>
      <c r="C32" s="3"/>
      <c r="D32" s="3"/>
      <c r="E32" s="3"/>
      <c r="F32" s="2"/>
      <c r="G32" s="2"/>
    </row>
  </sheetData>
  <mergeCells count="3">
    <mergeCell ref="A8:B8"/>
    <mergeCell ref="E29:G29"/>
    <mergeCell ref="D30:G30"/>
  </mergeCells>
  <pageMargins left="0.7" right="0.7" top="0.75" bottom="0.75" header="0.3" footer="0.3"/>
  <pageSetup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32"/>
  <sheetViews>
    <sheetView view="pageBreakPreview" zoomScale="60" zoomScaleNormal="100" workbookViewId="0">
      <selection activeCell="F24" sqref="F24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12</v>
      </c>
      <c r="E1" s="5" t="s">
        <v>54</v>
      </c>
      <c r="F1" s="5"/>
    </row>
    <row r="2" spans="1:8" ht="23.25" x14ac:dyDescent="0.35">
      <c r="A2" s="4"/>
      <c r="B2" s="4"/>
      <c r="C2" s="4" t="s">
        <v>48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20</v>
      </c>
      <c r="F3" s="7" t="s">
        <v>3</v>
      </c>
      <c r="G3" s="18"/>
    </row>
    <row r="4" spans="1:8" ht="60.75" customHeight="1" x14ac:dyDescent="0.25">
      <c r="A4" s="24" t="s">
        <v>50</v>
      </c>
      <c r="B4" s="24" t="s">
        <v>52</v>
      </c>
      <c r="C4" s="24">
        <v>5928</v>
      </c>
      <c r="D4" s="24">
        <f>E4</f>
        <v>269.39999999999998</v>
      </c>
      <c r="E4" s="24">
        <v>269.39999999999998</v>
      </c>
      <c r="F4" s="24">
        <f>C4+D4</f>
        <v>6197.4</v>
      </c>
      <c r="G4" s="29"/>
    </row>
    <row r="5" spans="1:8" ht="99" customHeight="1" x14ac:dyDescent="0.25">
      <c r="A5" s="24" t="s">
        <v>51</v>
      </c>
      <c r="B5" s="24" t="s">
        <v>53</v>
      </c>
      <c r="C5" s="24">
        <v>470</v>
      </c>
      <c r="D5" s="24">
        <f>E5</f>
        <v>6</v>
      </c>
      <c r="E5" s="24">
        <v>6</v>
      </c>
      <c r="F5" s="24">
        <f>C5+D5</f>
        <v>476</v>
      </c>
      <c r="G5" s="29"/>
    </row>
    <row r="6" spans="1:8" ht="246" customHeight="1" x14ac:dyDescent="0.25">
      <c r="A6" s="24" t="s">
        <v>15</v>
      </c>
      <c r="B6" s="24" t="s">
        <v>16</v>
      </c>
      <c r="C6" s="24">
        <v>73.5</v>
      </c>
      <c r="D6" s="24">
        <f>E6</f>
        <v>417.8</v>
      </c>
      <c r="E6" s="24">
        <v>417.8</v>
      </c>
      <c r="F6" s="24">
        <f>C6+D6</f>
        <v>491.3</v>
      </c>
      <c r="G6" s="28"/>
    </row>
    <row r="7" spans="1:8" ht="104.25" customHeight="1" x14ac:dyDescent="0.25">
      <c r="A7" s="24" t="s">
        <v>30</v>
      </c>
      <c r="B7" s="24" t="s">
        <v>31</v>
      </c>
      <c r="C7" s="24">
        <v>66.400000000000006</v>
      </c>
      <c r="D7" s="24">
        <f>E7</f>
        <v>14</v>
      </c>
      <c r="E7" s="24">
        <v>14</v>
      </c>
      <c r="F7" s="24">
        <f>C7+D7</f>
        <v>80.400000000000006</v>
      </c>
      <c r="G7" s="28"/>
    </row>
    <row r="8" spans="1:8" ht="90" customHeight="1" x14ac:dyDescent="0.25">
      <c r="A8" s="30" t="s">
        <v>4</v>
      </c>
      <c r="B8" s="30"/>
      <c r="C8" s="7"/>
      <c r="D8" s="21">
        <f>D4+D5+D6+D7</f>
        <v>707.2</v>
      </c>
      <c r="E8" s="21">
        <f>E4+E5+E6+E7</f>
        <v>707.2</v>
      </c>
      <c r="F8" s="8"/>
      <c r="G8" s="6"/>
    </row>
    <row r="9" spans="1:8" ht="23.25" x14ac:dyDescent="0.35">
      <c r="A9" s="16"/>
      <c r="B9" s="16"/>
      <c r="C9" s="4" t="s">
        <v>49</v>
      </c>
      <c r="D9" s="4"/>
      <c r="E9" s="4"/>
      <c r="F9" s="4"/>
      <c r="G9" s="4" t="s">
        <v>9</v>
      </c>
    </row>
    <row r="10" spans="1:8" s="15" customFormat="1" ht="45" x14ac:dyDescent="0.25">
      <c r="A10" s="13" t="s">
        <v>0</v>
      </c>
      <c r="B10" s="13"/>
      <c r="C10" s="13" t="s">
        <v>1</v>
      </c>
      <c r="D10" s="14" t="s">
        <v>2</v>
      </c>
      <c r="E10" s="14" t="s">
        <v>5</v>
      </c>
      <c r="F10" s="14" t="s">
        <v>20</v>
      </c>
      <c r="G10" s="14" t="s">
        <v>3</v>
      </c>
    </row>
    <row r="11" spans="1:8" s="15" customFormat="1" ht="69.75" x14ac:dyDescent="0.25">
      <c r="A11" s="19">
        <v>51020103</v>
      </c>
      <c r="B11" s="19" t="s">
        <v>17</v>
      </c>
      <c r="C11" s="20" t="s">
        <v>55</v>
      </c>
      <c r="D11" s="20">
        <v>260.39999999999998</v>
      </c>
      <c r="E11" s="20">
        <f>F11</f>
        <v>27</v>
      </c>
      <c r="F11" s="20">
        <v>27</v>
      </c>
      <c r="G11" s="20">
        <f>D11+E11</f>
        <v>287.39999999999998</v>
      </c>
    </row>
    <row r="12" spans="1:8" s="15" customFormat="1" ht="81.75" customHeight="1" x14ac:dyDescent="0.25">
      <c r="A12" s="19">
        <v>51020103</v>
      </c>
      <c r="B12" s="19" t="s">
        <v>19</v>
      </c>
      <c r="C12" s="20" t="s">
        <v>29</v>
      </c>
      <c r="D12" s="20">
        <v>133.9</v>
      </c>
      <c r="E12" s="20">
        <f t="shared" ref="E12:E13" si="0">F12</f>
        <v>90</v>
      </c>
      <c r="F12" s="20">
        <v>90</v>
      </c>
      <c r="G12" s="20">
        <f>D12+E12</f>
        <v>223.9</v>
      </c>
    </row>
    <row r="13" spans="1:8" s="15" customFormat="1" ht="22.5" x14ac:dyDescent="0.25">
      <c r="A13" s="13"/>
      <c r="B13" s="13" t="s">
        <v>18</v>
      </c>
      <c r="C13" s="13"/>
      <c r="D13" s="14"/>
      <c r="E13" s="22">
        <f t="shared" si="0"/>
        <v>117</v>
      </c>
      <c r="F13" s="14">
        <f>F11+F12</f>
        <v>117</v>
      </c>
      <c r="G13" s="14"/>
    </row>
    <row r="14" spans="1:8" s="15" customFormat="1" ht="75.75" customHeight="1" x14ac:dyDescent="0.25">
      <c r="A14" s="19">
        <v>65020401</v>
      </c>
      <c r="B14" s="19" t="s">
        <v>44</v>
      </c>
      <c r="C14" s="20" t="s">
        <v>56</v>
      </c>
      <c r="D14" s="20">
        <v>195</v>
      </c>
      <c r="E14" s="20">
        <f>F14</f>
        <v>-25</v>
      </c>
      <c r="F14" s="20">
        <v>-25</v>
      </c>
      <c r="G14" s="20">
        <f>D14+E14</f>
        <v>170</v>
      </c>
    </row>
    <row r="15" spans="1:8" s="15" customFormat="1" ht="69.75" x14ac:dyDescent="0.25">
      <c r="A15" s="19">
        <v>65020401</v>
      </c>
      <c r="B15" s="19">
        <v>20.02</v>
      </c>
      <c r="C15" s="20" t="s">
        <v>57</v>
      </c>
      <c r="D15" s="20">
        <v>230</v>
      </c>
      <c r="E15" s="20">
        <f>F15</f>
        <v>25</v>
      </c>
      <c r="F15" s="20">
        <v>25</v>
      </c>
      <c r="G15" s="20">
        <f>D15+E15</f>
        <v>255</v>
      </c>
    </row>
    <row r="16" spans="1:8" s="15" customFormat="1" ht="22.5" x14ac:dyDescent="0.25">
      <c r="A16" s="13"/>
      <c r="B16" s="13" t="s">
        <v>32</v>
      </c>
      <c r="C16" s="13"/>
      <c r="D16" s="14"/>
      <c r="E16" s="22">
        <f>E14+E15</f>
        <v>0</v>
      </c>
      <c r="F16" s="14">
        <f>F14+F15</f>
        <v>0</v>
      </c>
      <c r="G16" s="14"/>
    </row>
    <row r="17" spans="1:7" s="15" customFormat="1" ht="46.5" x14ac:dyDescent="0.25">
      <c r="A17" s="19">
        <v>660208</v>
      </c>
      <c r="B17" s="19" t="s">
        <v>33</v>
      </c>
      <c r="C17" s="20" t="s">
        <v>34</v>
      </c>
      <c r="D17" s="20">
        <v>89.8</v>
      </c>
      <c r="E17" s="20">
        <f>F17</f>
        <v>11.6</v>
      </c>
      <c r="F17" s="20">
        <v>11.6</v>
      </c>
      <c r="G17" s="20">
        <f>D17+E17</f>
        <v>101.39999999999999</v>
      </c>
    </row>
    <row r="18" spans="1:7" s="15" customFormat="1" ht="79.5" customHeight="1" x14ac:dyDescent="0.25">
      <c r="A18" s="19">
        <v>660208</v>
      </c>
      <c r="B18" s="19" t="s">
        <v>35</v>
      </c>
      <c r="C18" s="20" t="s">
        <v>36</v>
      </c>
      <c r="D18" s="20">
        <v>6.8</v>
      </c>
      <c r="E18" s="20">
        <f t="shared" ref="E18:E21" si="1">F18</f>
        <v>0.5</v>
      </c>
      <c r="F18" s="20">
        <v>0.5</v>
      </c>
      <c r="G18" s="20">
        <f t="shared" ref="G18:G21" si="2">D18+E18</f>
        <v>7.3</v>
      </c>
    </row>
    <row r="19" spans="1:7" s="15" customFormat="1" ht="51.75" customHeight="1" x14ac:dyDescent="0.25">
      <c r="A19" s="19">
        <v>660208</v>
      </c>
      <c r="B19" s="19" t="s">
        <v>37</v>
      </c>
      <c r="C19" s="20" t="s">
        <v>38</v>
      </c>
      <c r="D19" s="20">
        <v>9.9</v>
      </c>
      <c r="E19" s="20">
        <f t="shared" si="1"/>
        <v>0.9</v>
      </c>
      <c r="F19" s="20">
        <v>0.9</v>
      </c>
      <c r="G19" s="20">
        <f t="shared" si="2"/>
        <v>10.8</v>
      </c>
    </row>
    <row r="20" spans="1:7" s="15" customFormat="1" ht="75" customHeight="1" x14ac:dyDescent="0.25">
      <c r="A20" s="19">
        <v>660208</v>
      </c>
      <c r="B20" s="19" t="s">
        <v>39</v>
      </c>
      <c r="C20" s="20" t="s">
        <v>40</v>
      </c>
      <c r="D20" s="20">
        <v>8.1999999999999993</v>
      </c>
      <c r="E20" s="20">
        <f t="shared" si="1"/>
        <v>0.6</v>
      </c>
      <c r="F20" s="20">
        <v>0.6</v>
      </c>
      <c r="G20" s="20">
        <f t="shared" si="2"/>
        <v>8.7999999999999989</v>
      </c>
    </row>
    <row r="21" spans="1:7" s="15" customFormat="1" ht="96.75" customHeight="1" x14ac:dyDescent="0.25">
      <c r="A21" s="19">
        <v>660208</v>
      </c>
      <c r="B21" s="19" t="s">
        <v>41</v>
      </c>
      <c r="C21" s="20" t="s">
        <v>42</v>
      </c>
      <c r="D21" s="20">
        <v>3.7</v>
      </c>
      <c r="E21" s="20">
        <f t="shared" si="1"/>
        <v>0.4</v>
      </c>
      <c r="F21" s="20">
        <v>0.4</v>
      </c>
      <c r="G21" s="20">
        <f t="shared" si="2"/>
        <v>4.1000000000000005</v>
      </c>
    </row>
    <row r="22" spans="1:7" s="15" customFormat="1" ht="22.5" x14ac:dyDescent="0.25">
      <c r="A22" s="13"/>
      <c r="B22" s="13" t="s">
        <v>43</v>
      </c>
      <c r="C22" s="13"/>
      <c r="D22" s="14"/>
      <c r="E22" s="22">
        <f>E17+E18+E19+E20+E21</f>
        <v>14</v>
      </c>
      <c r="F22" s="14">
        <f>F17+F18+F19+F20+F21</f>
        <v>14</v>
      </c>
      <c r="G22" s="14"/>
    </row>
    <row r="23" spans="1:7" s="15" customFormat="1" ht="46.5" x14ac:dyDescent="0.25">
      <c r="A23" s="19">
        <v>68021501</v>
      </c>
      <c r="B23" s="19" t="s">
        <v>13</v>
      </c>
      <c r="C23" s="20" t="s">
        <v>45</v>
      </c>
      <c r="D23" s="20">
        <v>73.5</v>
      </c>
      <c r="E23" s="20">
        <f>F23</f>
        <v>417.8</v>
      </c>
      <c r="F23" s="20">
        <v>417.8</v>
      </c>
      <c r="G23" s="20">
        <f>D23+E23</f>
        <v>491.3</v>
      </c>
    </row>
    <row r="24" spans="1:7" s="15" customFormat="1" ht="22.5" x14ac:dyDescent="0.25">
      <c r="A24" s="13"/>
      <c r="B24" s="13" t="s">
        <v>14</v>
      </c>
      <c r="C24" s="13"/>
      <c r="D24" s="14"/>
      <c r="E24" s="22">
        <f>E23</f>
        <v>417.8</v>
      </c>
      <c r="F24" s="14">
        <f>F23</f>
        <v>417.8</v>
      </c>
      <c r="G24" s="14"/>
    </row>
    <row r="25" spans="1:7" s="15" customFormat="1" ht="162.75" x14ac:dyDescent="0.25">
      <c r="A25" s="19">
        <v>700250</v>
      </c>
      <c r="B25" s="19" t="s">
        <v>17</v>
      </c>
      <c r="C25" s="20" t="s">
        <v>47</v>
      </c>
      <c r="D25" s="20">
        <v>139</v>
      </c>
      <c r="E25" s="20">
        <f>F25</f>
        <v>108.4</v>
      </c>
      <c r="F25" s="20">
        <v>108.4</v>
      </c>
      <c r="G25" s="20">
        <f>D25+E25</f>
        <v>247.4</v>
      </c>
    </row>
    <row r="26" spans="1:7" s="15" customFormat="1" ht="116.25" x14ac:dyDescent="0.25">
      <c r="A26" s="19">
        <v>700250</v>
      </c>
      <c r="B26" s="19">
        <v>20.02</v>
      </c>
      <c r="C26" s="20" t="s">
        <v>46</v>
      </c>
      <c r="D26" s="20">
        <v>40</v>
      </c>
      <c r="E26" s="20">
        <f>F26</f>
        <v>50</v>
      </c>
      <c r="F26" s="20">
        <v>50</v>
      </c>
      <c r="G26" s="20">
        <f>D26+E26</f>
        <v>90</v>
      </c>
    </row>
    <row r="27" spans="1:7" s="15" customFormat="1" ht="22.5" x14ac:dyDescent="0.25">
      <c r="A27" s="13"/>
      <c r="B27" s="13" t="s">
        <v>21</v>
      </c>
      <c r="C27" s="13"/>
      <c r="D27" s="14"/>
      <c r="E27" s="22">
        <f>E25+E26</f>
        <v>158.4</v>
      </c>
      <c r="F27" s="14">
        <f>F25+F26</f>
        <v>158.4</v>
      </c>
      <c r="G27" s="14"/>
    </row>
    <row r="28" spans="1:7" ht="23.25" x14ac:dyDescent="0.35">
      <c r="A28" s="17"/>
      <c r="B28" s="13" t="s">
        <v>10</v>
      </c>
      <c r="C28" s="10"/>
      <c r="D28" s="11"/>
      <c r="E28" s="22">
        <f>E13+E16+E22+E24+E27</f>
        <v>707.19999999999993</v>
      </c>
      <c r="F28" s="9">
        <f>F13+F16+F22+F24+F27</f>
        <v>707.19999999999993</v>
      </c>
      <c r="G28" s="12"/>
    </row>
    <row r="29" spans="1:7" ht="33.75" customHeight="1" x14ac:dyDescent="0.25">
      <c r="A29" s="25" t="s">
        <v>22</v>
      </c>
      <c r="B29" s="25"/>
      <c r="C29" s="26"/>
      <c r="D29" s="26"/>
      <c r="E29" s="31" t="s">
        <v>23</v>
      </c>
      <c r="F29" s="31"/>
      <c r="G29" s="31"/>
    </row>
    <row r="30" spans="1:7" ht="18.75" customHeight="1" x14ac:dyDescent="0.25">
      <c r="A30" s="25" t="s">
        <v>24</v>
      </c>
      <c r="B30" s="25"/>
      <c r="C30" s="26"/>
      <c r="D30" s="32" t="s">
        <v>25</v>
      </c>
      <c r="E30" s="32"/>
      <c r="F30" s="32"/>
      <c r="G30" s="32"/>
    </row>
    <row r="31" spans="1:7" ht="23.25" customHeight="1" x14ac:dyDescent="0.25">
      <c r="A31" s="25" t="s">
        <v>26</v>
      </c>
      <c r="B31" s="27"/>
      <c r="C31" s="25"/>
      <c r="D31" s="25" t="s">
        <v>27</v>
      </c>
      <c r="E31" s="25" t="s">
        <v>28</v>
      </c>
      <c r="F31" s="25"/>
      <c r="G31" s="25"/>
    </row>
    <row r="32" spans="1:7" ht="18.75" x14ac:dyDescent="0.3">
      <c r="A32" s="2"/>
      <c r="B32" s="2"/>
      <c r="C32" s="3"/>
      <c r="D32" s="3"/>
      <c r="E32" s="3"/>
      <c r="F32" s="2"/>
      <c r="G32" s="2"/>
    </row>
  </sheetData>
  <mergeCells count="3">
    <mergeCell ref="A8:B8"/>
    <mergeCell ref="E29:G29"/>
    <mergeCell ref="D30:G30"/>
  </mergeCells>
  <pageMargins left="0.7" right="0.7" top="0.75" bottom="0.75" header="0.3" footer="0.3"/>
  <pageSetup scale="59" orientation="portrait" r:id="rId1"/>
  <rowBreaks count="2" manualBreakCount="2">
    <brk id="13" max="6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PHCL ANEXA 1</vt:lpstr>
      <vt:lpstr>PHCL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2024-12-17T11:23:39Z</dcterms:modified>
</cp:coreProperties>
</file>