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667CB2B4-1DAB-4142-9731-7ACEFE3663B5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HCL ANEXA 1" sheetId="7" r:id="rId1"/>
    <sheet name="PHCL ANEXA 2" sheetId="8" r:id="rId2"/>
    <sheet name="PHCL ANEXA 3" sheetId="9" r:id="rId3"/>
  </sheets>
  <calcPr calcId="191029" iterateDelta="1E-4"/>
</workbook>
</file>

<file path=xl/calcChain.xml><?xml version="1.0" encoding="utf-8"?>
<calcChain xmlns="http://schemas.openxmlformats.org/spreadsheetml/2006/main">
  <c r="E26" i="8" l="1"/>
  <c r="F26" i="8"/>
  <c r="F12" i="8"/>
  <c r="E8" i="9"/>
  <c r="F8" i="9"/>
  <c r="E7" i="9"/>
  <c r="F7" i="9"/>
  <c r="E5" i="9"/>
  <c r="F5" i="9"/>
  <c r="E6" i="9"/>
  <c r="G6" i="9" s="1"/>
  <c r="E4" i="9"/>
  <c r="G4" i="9" s="1"/>
  <c r="F31" i="8" l="1"/>
  <c r="E30" i="8"/>
  <c r="G30" i="8" s="1"/>
  <c r="F29" i="8"/>
  <c r="E28" i="8"/>
  <c r="G28" i="8" s="1"/>
  <c r="E27" i="8"/>
  <c r="G27" i="8" s="1"/>
  <c r="E25" i="8"/>
  <c r="G25" i="8" s="1"/>
  <c r="E24" i="8"/>
  <c r="G24" i="8" s="1"/>
  <c r="E23" i="8"/>
  <c r="G23" i="8" s="1"/>
  <c r="E22" i="8"/>
  <c r="G22" i="8" s="1"/>
  <c r="E21" i="8"/>
  <c r="G21" i="8" s="1"/>
  <c r="E20" i="8"/>
  <c r="G20" i="8" s="1"/>
  <c r="E19" i="8"/>
  <c r="G19" i="8" s="1"/>
  <c r="F18" i="8"/>
  <c r="E17" i="8"/>
  <c r="G17" i="8" s="1"/>
  <c r="E16" i="8"/>
  <c r="G16" i="8" s="1"/>
  <c r="E15" i="8"/>
  <c r="G15" i="8" s="1"/>
  <c r="E14" i="8"/>
  <c r="G14" i="8" s="1"/>
  <c r="E13" i="8"/>
  <c r="G13" i="8" s="1"/>
  <c r="F32" i="8"/>
  <c r="E11" i="8"/>
  <c r="G11" i="8" s="1"/>
  <c r="E10" i="8"/>
  <c r="G10" i="8" s="1"/>
  <c r="E9" i="8"/>
  <c r="E6" i="8"/>
  <c r="D5" i="8"/>
  <c r="F5" i="8" s="1"/>
  <c r="D4" i="8"/>
  <c r="F4" i="8" s="1"/>
  <c r="E31" i="7"/>
  <c r="E34" i="7" s="1"/>
  <c r="F34" i="7"/>
  <c r="F31" i="7"/>
  <c r="E33" i="7"/>
  <c r="F33" i="7"/>
  <c r="E30" i="7"/>
  <c r="G30" i="7" s="1"/>
  <c r="F28" i="7"/>
  <c r="E27" i="7"/>
  <c r="G27" i="7" s="1"/>
  <c r="E21" i="7"/>
  <c r="G21" i="7" s="1"/>
  <c r="E22" i="7"/>
  <c r="G22" i="7" s="1"/>
  <c r="E23" i="7"/>
  <c r="G23" i="7" s="1"/>
  <c r="E24" i="7"/>
  <c r="G24" i="7" s="1"/>
  <c r="E20" i="7"/>
  <c r="G20" i="7" s="1"/>
  <c r="G9" i="8" l="1"/>
  <c r="E12" i="8"/>
  <c r="D6" i="8"/>
  <c r="E18" i="8"/>
  <c r="E29" i="8"/>
  <c r="E31" i="8"/>
  <c r="F13" i="7"/>
  <c r="E10" i="7"/>
  <c r="G10" i="7" s="1"/>
  <c r="E11" i="7"/>
  <c r="G11" i="7" s="1"/>
  <c r="E12" i="7"/>
  <c r="G12" i="7" s="1"/>
  <c r="E9" i="7"/>
  <c r="E32" i="8" l="1"/>
  <c r="E13" i="7"/>
  <c r="G9" i="7"/>
  <c r="E29" i="7"/>
  <c r="G29" i="7" s="1"/>
  <c r="E32" i="7"/>
  <c r="E6" i="7"/>
  <c r="G32" i="7" l="1"/>
  <c r="E26" i="7"/>
  <c r="E25" i="7"/>
  <c r="G25" i="7" l="1"/>
  <c r="E28" i="7"/>
  <c r="G26" i="7"/>
  <c r="F19" i="7"/>
  <c r="E18" i="7"/>
  <c r="G18" i="7" s="1"/>
  <c r="E17" i="7"/>
  <c r="G17" i="7" s="1"/>
  <c r="E16" i="7"/>
  <c r="G16" i="7" s="1"/>
  <c r="E15" i="7"/>
  <c r="G15" i="7" s="1"/>
  <c r="E14" i="7"/>
  <c r="G14" i="7" s="1"/>
  <c r="D5" i="7"/>
  <c r="F5" i="7" s="1"/>
  <c r="D4" i="7"/>
  <c r="F4" i="7" l="1"/>
  <c r="D6" i="7"/>
  <c r="E19" i="7"/>
</calcChain>
</file>

<file path=xl/sharedStrings.xml><?xml version="1.0" encoding="utf-8"?>
<sst xmlns="http://schemas.openxmlformats.org/spreadsheetml/2006/main" count="162" uniqueCount="66">
  <si>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</si>
  <si>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</si>
  <si>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</si>
  <si>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</si>
  <si>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</si>
  <si>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</si>
  <si>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</si>
  <si>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</si>
  <si>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</si>
  <si>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</si>
  <si>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</si>
  <si>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</si>
  <si>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</si>
  <si>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</si>
  <si>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</si>
  <si>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</si>
  <si>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</si>
  <si>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</si>
  <si>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</si>
  <si>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</si>
  <si>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</si>
  <si>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</si>
  <si>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</si>
  <si>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</si>
  <si>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42.02.41</t>
  </si>
  <si>
    <t>Subventii de la bugetul de stat pentru finantarea sanatatii</t>
  </si>
  <si>
    <t>10.01.01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</si>
  <si>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</si>
  <si>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</si>
  <si>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</si>
  <si>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</si>
  <si>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</si>
  <si>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</si>
  <si>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</si>
  <si>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</si>
  <si>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</si>
  <si>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</si>
  <si>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</si>
  <si>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</si>
  <si>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Servicii de sanatate publica-salarii de baza</t>
  </si>
  <si>
    <t>20.01.03</t>
  </si>
  <si>
    <t>Camine culturale-Incalzit,iluminat si forta motrica</t>
  </si>
  <si>
    <t>Total 67 02</t>
  </si>
  <si>
    <t>la PHCL nr.32/08.07.2025</t>
  </si>
  <si>
    <t>TRIM III</t>
  </si>
  <si>
    <t>71.01.01</t>
  </si>
  <si>
    <t>Invatamant primar-Constructii</t>
  </si>
  <si>
    <t>Total 65 02</t>
  </si>
  <si>
    <t>20.01.02</t>
  </si>
  <si>
    <t>Invatamant secundar inferior-Materiale pentru curatenie</t>
  </si>
  <si>
    <t>Invatamant secundar inferior-Materiale pentru curateni</t>
  </si>
  <si>
    <t>20.01.01</t>
  </si>
  <si>
    <t>Biblioteci publice comunale,orasenesti,municipale-Furnituri de birou</t>
  </si>
  <si>
    <t>Biblioteci publice comunale,orasenesti,municipale-Materiale pentru curatenie</t>
  </si>
  <si>
    <t>Biblioteci publice comunale,orasenesti,municipale-Deplasari interne,detasari,transferari</t>
  </si>
  <si>
    <t>20.06.01</t>
  </si>
  <si>
    <t>Biblioteci publice comunale,orasenesti,municipale-Carti,publicatii si materiale documentare</t>
  </si>
  <si>
    <t>Biblioteci publice comunale,orasenesti,municipale-Pregatire profesionala</t>
  </si>
  <si>
    <t>20.01.30</t>
  </si>
  <si>
    <t>Camine culturale-Alte bunuri si servicii pentru intretinere si functionare</t>
  </si>
  <si>
    <t>71.01.30</t>
  </si>
  <si>
    <t>Camine culturale-Alte active fixe</t>
  </si>
  <si>
    <t>Alte cheltuieli in domeniul asistentei sociale-Alte bunuri si servicii pentru intretinere si functionare</t>
  </si>
  <si>
    <t>Total 84 02</t>
  </si>
  <si>
    <t>Strazi-Reparatii curente</t>
  </si>
  <si>
    <t xml:space="preserve">Anexa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</si>
</sst>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38"/>
  <sheetViews>
    <sheetView view="pageBreakPreview" zoomScale="60" zoomScaleNormal="100" workbookViewId="0">
      <selection activeCell="F6" sqref="F6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43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44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45.3</v>
      </c>
      <c r="D4" s="24">
        <f>E4</f>
        <v>5.7</v>
      </c>
      <c r="E4" s="24">
        <v>5.7</v>
      </c>
      <c r="F4" s="24">
        <f>C4+D4</f>
        <v>51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41.9</v>
      </c>
      <c r="D5" s="24">
        <f>E5</f>
        <v>7</v>
      </c>
      <c r="E5" s="24">
        <v>7</v>
      </c>
      <c r="F5" s="24">
        <f>C5+D5</f>
        <v>48.9</v>
      </c>
      <c r="G5" s="28"/>
    </row>
    <row r="6" spans="1:8" ht="90" customHeight="1" x14ac:dyDescent="0.25">
      <c r="A6" s="30" t="s">
        <v>4</v>
      </c>
      <c r="B6" s="30"/>
      <c r="C6" s="7"/>
      <c r="D6" s="21">
        <f>D4+D5</f>
        <v>12.7</v>
      </c>
      <c r="E6" s="21">
        <f>E4+E5</f>
        <v>12.7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44</v>
      </c>
      <c r="G8" s="14" t="s">
        <v>3</v>
      </c>
    </row>
    <row r="9" spans="1:8" s="15" customFormat="1" ht="46.5" x14ac:dyDescent="0.25">
      <c r="A9" s="19">
        <v>65020302</v>
      </c>
      <c r="B9" s="19" t="s">
        <v>45</v>
      </c>
      <c r="C9" s="20" t="s">
        <v>46</v>
      </c>
      <c r="D9" s="20">
        <v>435</v>
      </c>
      <c r="E9" s="20">
        <f>F9</f>
        <v>-25</v>
      </c>
      <c r="F9" s="20">
        <v>-25</v>
      </c>
      <c r="G9" s="20">
        <f>D9+E9</f>
        <v>410</v>
      </c>
    </row>
    <row r="10" spans="1:8" s="15" customFormat="1" ht="93" x14ac:dyDescent="0.25">
      <c r="A10" s="19">
        <v>65020401</v>
      </c>
      <c r="B10" s="19" t="s">
        <v>48</v>
      </c>
      <c r="C10" s="20" t="s">
        <v>49</v>
      </c>
      <c r="D10" s="20">
        <v>45</v>
      </c>
      <c r="E10" s="20">
        <f t="shared" ref="E10:E12" si="0">F10</f>
        <v>11</v>
      </c>
      <c r="F10" s="20">
        <v>11</v>
      </c>
      <c r="G10" s="20">
        <f t="shared" ref="G10:G12" si="1">D10+E10</f>
        <v>56</v>
      </c>
    </row>
    <row r="11" spans="1:8" s="15" customFormat="1" ht="93" x14ac:dyDescent="0.25">
      <c r="A11" s="19">
        <v>65020401</v>
      </c>
      <c r="B11" s="19">
        <v>20.02</v>
      </c>
      <c r="C11" s="20" t="s">
        <v>50</v>
      </c>
      <c r="D11" s="20">
        <v>70</v>
      </c>
      <c r="E11" s="20">
        <f t="shared" si="0"/>
        <v>40</v>
      </c>
      <c r="F11" s="20">
        <v>40</v>
      </c>
      <c r="G11" s="20">
        <f t="shared" si="1"/>
        <v>110</v>
      </c>
    </row>
    <row r="12" spans="1:8" s="15" customFormat="1" ht="73.5" customHeight="1" x14ac:dyDescent="0.25">
      <c r="A12" s="19">
        <v>65020401</v>
      </c>
      <c r="B12" s="19">
        <v>20.13</v>
      </c>
      <c r="C12" s="20" t="s">
        <v>50</v>
      </c>
      <c r="D12" s="20">
        <v>20</v>
      </c>
      <c r="E12" s="20">
        <f t="shared" si="0"/>
        <v>-11</v>
      </c>
      <c r="F12" s="20">
        <v>-11</v>
      </c>
      <c r="G12" s="20">
        <f t="shared" si="1"/>
        <v>9</v>
      </c>
    </row>
    <row r="13" spans="1:8" s="15" customFormat="1" ht="22.5" x14ac:dyDescent="0.25">
      <c r="A13" s="13"/>
      <c r="B13" s="13" t="s">
        <v>47</v>
      </c>
      <c r="C13" s="13"/>
      <c r="D13" s="14"/>
      <c r="E13" s="14">
        <f>E9+E10+E11+E12</f>
        <v>15</v>
      </c>
      <c r="F13" s="14">
        <f>F9+F10+F11+F12</f>
        <v>15</v>
      </c>
      <c r="G13" s="14"/>
    </row>
    <row r="14" spans="1:8" s="15" customFormat="1" ht="62.25" customHeight="1" x14ac:dyDescent="0.25">
      <c r="A14" s="19">
        <v>660208</v>
      </c>
      <c r="B14" s="19" t="s">
        <v>26</v>
      </c>
      <c r="C14" s="20" t="s">
        <v>39</v>
      </c>
      <c r="D14" s="20">
        <v>89.5</v>
      </c>
      <c r="E14" s="20">
        <f>F14</f>
        <v>5.7</v>
      </c>
      <c r="F14" s="20">
        <v>5.7</v>
      </c>
      <c r="G14" s="20">
        <f>D14+E14</f>
        <v>95.2</v>
      </c>
    </row>
    <row r="15" spans="1:8" s="15" customFormat="1" ht="93" x14ac:dyDescent="0.25">
      <c r="A15" s="19">
        <v>660208</v>
      </c>
      <c r="B15" s="19" t="s">
        <v>27</v>
      </c>
      <c r="C15" s="20" t="s">
        <v>28</v>
      </c>
      <c r="D15" s="20">
        <v>4.8</v>
      </c>
      <c r="E15" s="20">
        <f t="shared" ref="E15:E18" si="2">F15</f>
        <v>0.3</v>
      </c>
      <c r="F15" s="20">
        <v>0.3</v>
      </c>
      <c r="G15" s="20">
        <f t="shared" ref="G15:G18" si="3">D15+E15</f>
        <v>5.0999999999999996</v>
      </c>
    </row>
    <row r="16" spans="1:8" s="15" customFormat="1" ht="46.5" x14ac:dyDescent="0.25">
      <c r="A16" s="19">
        <v>660208</v>
      </c>
      <c r="B16" s="19" t="s">
        <v>29</v>
      </c>
      <c r="C16" s="20" t="s">
        <v>30</v>
      </c>
      <c r="D16" s="20">
        <v>7.2</v>
      </c>
      <c r="E16" s="20">
        <f t="shared" si="2"/>
        <v>0.5</v>
      </c>
      <c r="F16" s="20">
        <v>0.5</v>
      </c>
      <c r="G16" s="20">
        <f t="shared" si="3"/>
        <v>7.7</v>
      </c>
    </row>
    <row r="17" spans="1:7" s="15" customFormat="1" ht="93" x14ac:dyDescent="0.25">
      <c r="A17" s="19">
        <v>660208</v>
      </c>
      <c r="B17" s="19" t="s">
        <v>31</v>
      </c>
      <c r="C17" s="20" t="s">
        <v>32</v>
      </c>
      <c r="D17" s="20">
        <v>5.9</v>
      </c>
      <c r="E17" s="20">
        <f t="shared" si="2"/>
        <v>0.3</v>
      </c>
      <c r="F17" s="20">
        <v>0.3</v>
      </c>
      <c r="G17" s="20">
        <f t="shared" si="3"/>
        <v>6.2</v>
      </c>
    </row>
    <row r="18" spans="1:7" s="15" customFormat="1" ht="93" x14ac:dyDescent="0.25">
      <c r="A18" s="19">
        <v>660208</v>
      </c>
      <c r="B18" s="19" t="s">
        <v>33</v>
      </c>
      <c r="C18" s="20" t="s">
        <v>34</v>
      </c>
      <c r="D18" s="20">
        <v>2.5</v>
      </c>
      <c r="E18" s="20">
        <f t="shared" si="2"/>
        <v>0.2</v>
      </c>
      <c r="F18" s="20">
        <v>0.2</v>
      </c>
      <c r="G18" s="20">
        <f t="shared" si="3"/>
        <v>2.7</v>
      </c>
    </row>
    <row r="19" spans="1:7" s="15" customFormat="1" ht="22.5" x14ac:dyDescent="0.25">
      <c r="A19" s="13"/>
      <c r="B19" s="13" t="s">
        <v>35</v>
      </c>
      <c r="C19" s="13"/>
      <c r="D19" s="14"/>
      <c r="E19" s="22">
        <f>E14+E15+E16+E17+E18</f>
        <v>7</v>
      </c>
      <c r="F19" s="14">
        <f>F14+F15+F16+F17+F18</f>
        <v>7</v>
      </c>
      <c r="G19" s="14"/>
    </row>
    <row r="20" spans="1:7" s="15" customFormat="1" ht="93" x14ac:dyDescent="0.25">
      <c r="A20" s="19">
        <v>67020302</v>
      </c>
      <c r="B20" s="19" t="s">
        <v>51</v>
      </c>
      <c r="C20" s="20" t="s">
        <v>52</v>
      </c>
      <c r="D20" s="20">
        <v>1</v>
      </c>
      <c r="E20" s="20">
        <f>F20</f>
        <v>-1</v>
      </c>
      <c r="F20" s="20">
        <v>-1</v>
      </c>
      <c r="G20" s="20">
        <f>D20+E20</f>
        <v>0</v>
      </c>
    </row>
    <row r="21" spans="1:7" s="15" customFormat="1" ht="116.25" x14ac:dyDescent="0.25">
      <c r="A21" s="19">
        <v>67020302</v>
      </c>
      <c r="B21" s="19" t="s">
        <v>48</v>
      </c>
      <c r="C21" s="20" t="s">
        <v>53</v>
      </c>
      <c r="D21" s="20">
        <v>1</v>
      </c>
      <c r="E21" s="20">
        <f t="shared" ref="E21:E24" si="4">F21</f>
        <v>-1</v>
      </c>
      <c r="F21" s="20">
        <v>-1</v>
      </c>
      <c r="G21" s="20">
        <f t="shared" ref="G21:G24" si="5">D21+E21</f>
        <v>0</v>
      </c>
    </row>
    <row r="22" spans="1:7" s="15" customFormat="1" ht="139.5" x14ac:dyDescent="0.25">
      <c r="A22" s="19">
        <v>67020302</v>
      </c>
      <c r="B22" s="19" t="s">
        <v>55</v>
      </c>
      <c r="C22" s="20" t="s">
        <v>54</v>
      </c>
      <c r="D22" s="20">
        <v>1</v>
      </c>
      <c r="E22" s="20">
        <f t="shared" si="4"/>
        <v>-1</v>
      </c>
      <c r="F22" s="20">
        <v>-1</v>
      </c>
      <c r="G22" s="20">
        <f t="shared" si="5"/>
        <v>0</v>
      </c>
    </row>
    <row r="23" spans="1:7" s="15" customFormat="1" ht="139.5" x14ac:dyDescent="0.25">
      <c r="A23" s="19">
        <v>67020302</v>
      </c>
      <c r="B23" s="19">
        <v>20.11</v>
      </c>
      <c r="C23" s="20" t="s">
        <v>56</v>
      </c>
      <c r="D23" s="20">
        <v>3</v>
      </c>
      <c r="E23" s="20">
        <f t="shared" si="4"/>
        <v>-3</v>
      </c>
      <c r="F23" s="20">
        <v>-3</v>
      </c>
      <c r="G23" s="20">
        <f t="shared" si="5"/>
        <v>0</v>
      </c>
    </row>
    <row r="24" spans="1:7" s="15" customFormat="1" ht="103.5" customHeight="1" x14ac:dyDescent="0.25">
      <c r="A24" s="19">
        <v>67020302</v>
      </c>
      <c r="B24" s="19">
        <v>20.13</v>
      </c>
      <c r="C24" s="20" t="s">
        <v>57</v>
      </c>
      <c r="D24" s="20">
        <v>1</v>
      </c>
      <c r="E24" s="20">
        <f t="shared" si="4"/>
        <v>-1</v>
      </c>
      <c r="F24" s="20">
        <v>-1</v>
      </c>
      <c r="G24" s="20">
        <f t="shared" si="5"/>
        <v>0</v>
      </c>
    </row>
    <row r="25" spans="1:7" s="15" customFormat="1" ht="69.75" x14ac:dyDescent="0.25">
      <c r="A25" s="19">
        <v>67020307</v>
      </c>
      <c r="B25" s="19" t="s">
        <v>40</v>
      </c>
      <c r="C25" s="20" t="s">
        <v>41</v>
      </c>
      <c r="D25" s="20">
        <v>42</v>
      </c>
      <c r="E25" s="20">
        <f>F25</f>
        <v>10</v>
      </c>
      <c r="F25" s="20">
        <v>10</v>
      </c>
      <c r="G25" s="20">
        <f>D25+E25</f>
        <v>52</v>
      </c>
    </row>
    <row r="26" spans="1:7" s="15" customFormat="1" ht="116.25" x14ac:dyDescent="0.25">
      <c r="A26" s="19">
        <v>67020307</v>
      </c>
      <c r="B26" s="19" t="s">
        <v>58</v>
      </c>
      <c r="C26" s="20" t="s">
        <v>59</v>
      </c>
      <c r="D26" s="20">
        <v>22</v>
      </c>
      <c r="E26" s="20">
        <f t="shared" ref="E26:E27" si="6">F26</f>
        <v>-3</v>
      </c>
      <c r="F26" s="20">
        <v>-3</v>
      </c>
      <c r="G26" s="20">
        <f t="shared" ref="G26:G27" si="7">D26+E26</f>
        <v>19</v>
      </c>
    </row>
    <row r="27" spans="1:7" s="15" customFormat="1" ht="46.5" x14ac:dyDescent="0.25">
      <c r="A27" s="19">
        <v>67020307</v>
      </c>
      <c r="B27" s="19" t="s">
        <v>60</v>
      </c>
      <c r="C27" s="20" t="s">
        <v>61</v>
      </c>
      <c r="D27" s="20">
        <v>50</v>
      </c>
      <c r="E27" s="20">
        <f t="shared" si="6"/>
        <v>25</v>
      </c>
      <c r="F27" s="20">
        <v>25</v>
      </c>
      <c r="G27" s="20">
        <f t="shared" si="7"/>
        <v>75</v>
      </c>
    </row>
    <row r="28" spans="1:7" s="15" customFormat="1" ht="63.75" customHeight="1" x14ac:dyDescent="0.25">
      <c r="A28" s="13"/>
      <c r="B28" s="29" t="s">
        <v>42</v>
      </c>
      <c r="C28" s="29"/>
      <c r="D28" s="22"/>
      <c r="E28" s="22">
        <f>E20+E21+E22+E23+E24+E25+E26+E27</f>
        <v>25</v>
      </c>
      <c r="F28" s="22">
        <f>F20+F21+F22+F23+F24+F25+F26+F27</f>
        <v>25</v>
      </c>
      <c r="G28" s="22"/>
    </row>
    <row r="29" spans="1:7" s="15" customFormat="1" ht="63.75" customHeight="1" x14ac:dyDescent="0.25">
      <c r="A29" s="19">
        <v>68021501</v>
      </c>
      <c r="B29" s="19" t="s">
        <v>13</v>
      </c>
      <c r="C29" s="20" t="s">
        <v>36</v>
      </c>
      <c r="D29" s="20">
        <v>45.3</v>
      </c>
      <c r="E29" s="20">
        <f>F29</f>
        <v>5.7</v>
      </c>
      <c r="F29" s="20">
        <v>5.7</v>
      </c>
      <c r="G29" s="20">
        <f>D29+E29</f>
        <v>51</v>
      </c>
    </row>
    <row r="30" spans="1:7" s="15" customFormat="1" ht="146.25" customHeight="1" x14ac:dyDescent="0.25">
      <c r="A30" s="19">
        <v>68025050</v>
      </c>
      <c r="B30" s="19" t="s">
        <v>58</v>
      </c>
      <c r="C30" s="20" t="s">
        <v>62</v>
      </c>
      <c r="D30" s="20">
        <v>100</v>
      </c>
      <c r="E30" s="20">
        <f>F30</f>
        <v>30</v>
      </c>
      <c r="F30" s="20">
        <v>30</v>
      </c>
      <c r="G30" s="20">
        <f>D30+E30</f>
        <v>130</v>
      </c>
    </row>
    <row r="31" spans="1:7" s="15" customFormat="1" ht="63.75" customHeight="1" x14ac:dyDescent="0.25">
      <c r="A31" s="13"/>
      <c r="B31" s="13" t="s">
        <v>14</v>
      </c>
      <c r="C31" s="13"/>
      <c r="D31" s="14"/>
      <c r="E31" s="22">
        <f>E29+E30</f>
        <v>35.700000000000003</v>
      </c>
      <c r="F31" s="14">
        <f>F29+F30</f>
        <v>35.700000000000003</v>
      </c>
      <c r="G31" s="14"/>
    </row>
    <row r="32" spans="1:7" s="15" customFormat="1" ht="96.75" customHeight="1" x14ac:dyDescent="0.25">
      <c r="A32" s="19">
        <v>84020303</v>
      </c>
      <c r="B32" s="19">
        <v>20.02</v>
      </c>
      <c r="C32" s="20" t="s">
        <v>64</v>
      </c>
      <c r="D32" s="20">
        <v>220</v>
      </c>
      <c r="E32" s="20">
        <f>F32</f>
        <v>-70</v>
      </c>
      <c r="F32" s="20">
        <v>-70</v>
      </c>
      <c r="G32" s="20">
        <f>D32+E32</f>
        <v>150</v>
      </c>
    </row>
    <row r="33" spans="1:7" s="15" customFormat="1" ht="63.75" customHeight="1" x14ac:dyDescent="0.25">
      <c r="A33" s="13"/>
      <c r="B33" s="29" t="s">
        <v>63</v>
      </c>
      <c r="C33" s="29"/>
      <c r="D33" s="22"/>
      <c r="E33" s="22">
        <f>E32</f>
        <v>-70</v>
      </c>
      <c r="F33" s="22">
        <f>F32</f>
        <v>-70</v>
      </c>
      <c r="G33" s="22"/>
    </row>
    <row r="34" spans="1:7" ht="23.25" x14ac:dyDescent="0.35">
      <c r="A34" s="17"/>
      <c r="B34" s="13" t="s">
        <v>10</v>
      </c>
      <c r="C34" s="10"/>
      <c r="D34" s="11"/>
      <c r="E34" s="22">
        <f>E13+E19+E28+E31+E33</f>
        <v>12.700000000000003</v>
      </c>
      <c r="F34" s="9">
        <f>F13+F19+F28+F31+F33</f>
        <v>12.700000000000003</v>
      </c>
      <c r="G34" s="12"/>
    </row>
    <row r="35" spans="1:7" ht="33.75" customHeight="1" x14ac:dyDescent="0.25">
      <c r="A35" s="25" t="s">
        <v>17</v>
      </c>
      <c r="B35" s="25"/>
      <c r="C35" s="26"/>
      <c r="D35" s="26"/>
      <c r="E35" s="31" t="s">
        <v>18</v>
      </c>
      <c r="F35" s="31"/>
      <c r="G35" s="31"/>
    </row>
    <row r="36" spans="1:7" ht="18.75" customHeight="1" x14ac:dyDescent="0.25">
      <c r="A36" s="25" t="s">
        <v>19</v>
      </c>
      <c r="B36" s="25"/>
      <c r="C36" s="26"/>
      <c r="D36" s="32" t="s">
        <v>20</v>
      </c>
      <c r="E36" s="32"/>
      <c r="F36" s="32"/>
      <c r="G36" s="32"/>
    </row>
    <row r="37" spans="1:7" ht="23.25" customHeight="1" x14ac:dyDescent="0.25">
      <c r="A37" s="25" t="s">
        <v>21</v>
      </c>
      <c r="B37" s="27"/>
      <c r="C37" s="25"/>
      <c r="D37" s="25" t="s">
        <v>22</v>
      </c>
      <c r="E37" s="25" t="s">
        <v>23</v>
      </c>
      <c r="F37" s="25"/>
      <c r="G37" s="25"/>
    </row>
    <row r="38" spans="1:7" ht="18.75" x14ac:dyDescent="0.3">
      <c r="A38" s="2"/>
      <c r="B38" s="2"/>
      <c r="C38" s="3"/>
      <c r="D38" s="3"/>
      <c r="E38" s="3"/>
      <c r="F38" s="2"/>
      <c r="G38" s="2"/>
    </row>
  </sheetData>
  <mergeCells count="3">
    <mergeCell ref="A6:B6"/>
    <mergeCell ref="E35:G35"/>
    <mergeCell ref="D36:G36"/>
  </mergeCells>
  <pageMargins left="0.7" right="0.7" top="0.75" bottom="0.75" header="0.3" footer="0.3"/>
  <pageSetup scale="25" orientation="portrait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36"/>
  <sheetViews>
    <sheetView tabSelected="1" view="pageBreakPreview" zoomScale="60" zoomScaleNormal="100" workbookViewId="0">
      <selection activeCell="L13" sqref="L13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43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44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45.3</v>
      </c>
      <c r="D4" s="24">
        <f>E4</f>
        <v>5.7</v>
      </c>
      <c r="E4" s="24">
        <v>5.7</v>
      </c>
      <c r="F4" s="24">
        <f>C4+D4</f>
        <v>51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41.9</v>
      </c>
      <c r="D5" s="24">
        <f>E5</f>
        <v>7</v>
      </c>
      <c r="E5" s="24">
        <v>7</v>
      </c>
      <c r="F5" s="24">
        <f>C5+D5</f>
        <v>48.9</v>
      </c>
      <c r="G5" s="28"/>
    </row>
    <row r="6" spans="1:8" ht="90" customHeight="1" x14ac:dyDescent="0.25">
      <c r="A6" s="30" t="s">
        <v>4</v>
      </c>
      <c r="B6" s="30"/>
      <c r="C6" s="7"/>
      <c r="D6" s="21">
        <f>D4+D5</f>
        <v>12.7</v>
      </c>
      <c r="E6" s="21">
        <f>E4+E5</f>
        <v>12.7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44</v>
      </c>
      <c r="G8" s="14" t="s">
        <v>3</v>
      </c>
    </row>
    <row r="9" spans="1:8" s="15" customFormat="1" ht="93" x14ac:dyDescent="0.25">
      <c r="A9" s="19">
        <v>65020401</v>
      </c>
      <c r="B9" s="19" t="s">
        <v>48</v>
      </c>
      <c r="C9" s="20" t="s">
        <v>49</v>
      </c>
      <c r="D9" s="20">
        <v>45</v>
      </c>
      <c r="E9" s="20">
        <f t="shared" ref="E9:E11" si="0">F9</f>
        <v>11</v>
      </c>
      <c r="F9" s="20">
        <v>11</v>
      </c>
      <c r="G9" s="20">
        <f t="shared" ref="G9:G11" si="1">D9+E9</f>
        <v>56</v>
      </c>
    </row>
    <row r="10" spans="1:8" s="15" customFormat="1" ht="93" x14ac:dyDescent="0.25">
      <c r="A10" s="19">
        <v>65020401</v>
      </c>
      <c r="B10" s="19">
        <v>20.02</v>
      </c>
      <c r="C10" s="20" t="s">
        <v>50</v>
      </c>
      <c r="D10" s="20">
        <v>70</v>
      </c>
      <c r="E10" s="20">
        <f t="shared" si="0"/>
        <v>40</v>
      </c>
      <c r="F10" s="20">
        <v>40</v>
      </c>
      <c r="G10" s="20">
        <f t="shared" si="1"/>
        <v>110</v>
      </c>
    </row>
    <row r="11" spans="1:8" s="15" customFormat="1" ht="93" x14ac:dyDescent="0.25">
      <c r="A11" s="19">
        <v>65020401</v>
      </c>
      <c r="B11" s="19">
        <v>20.13</v>
      </c>
      <c r="C11" s="20" t="s">
        <v>49</v>
      </c>
      <c r="D11" s="20">
        <v>20</v>
      </c>
      <c r="E11" s="20">
        <f t="shared" si="0"/>
        <v>-11</v>
      </c>
      <c r="F11" s="20">
        <v>-11</v>
      </c>
      <c r="G11" s="20">
        <f t="shared" si="1"/>
        <v>9</v>
      </c>
    </row>
    <row r="12" spans="1:8" s="15" customFormat="1" ht="73.5" customHeight="1" x14ac:dyDescent="0.25">
      <c r="A12" s="13"/>
      <c r="B12" s="13" t="s">
        <v>47</v>
      </c>
      <c r="C12" s="13"/>
      <c r="D12" s="14"/>
      <c r="E12" s="14">
        <f>E9+E10+E11</f>
        <v>40</v>
      </c>
      <c r="F12" s="14">
        <f>F9+F10+F11</f>
        <v>40</v>
      </c>
      <c r="G12" s="14"/>
    </row>
    <row r="13" spans="1:8" s="15" customFormat="1" ht="69.75" x14ac:dyDescent="0.25">
      <c r="A13" s="19">
        <v>660208</v>
      </c>
      <c r="B13" s="19" t="s">
        <v>26</v>
      </c>
      <c r="C13" s="20" t="s">
        <v>39</v>
      </c>
      <c r="D13" s="20">
        <v>89.5</v>
      </c>
      <c r="E13" s="20">
        <f>F13</f>
        <v>5.7</v>
      </c>
      <c r="F13" s="20">
        <v>5.7</v>
      </c>
      <c r="G13" s="20">
        <f>D13+E13</f>
        <v>95.2</v>
      </c>
    </row>
    <row r="14" spans="1:8" s="15" customFormat="1" ht="105.75" customHeight="1" x14ac:dyDescent="0.25">
      <c r="A14" s="19">
        <v>660208</v>
      </c>
      <c r="B14" s="19" t="s">
        <v>27</v>
      </c>
      <c r="C14" s="20" t="s">
        <v>28</v>
      </c>
      <c r="D14" s="20">
        <v>4.8</v>
      </c>
      <c r="E14" s="20">
        <f t="shared" ref="E14:E17" si="2">F14</f>
        <v>0.3</v>
      </c>
      <c r="F14" s="20">
        <v>0.3</v>
      </c>
      <c r="G14" s="20">
        <f t="shared" ref="G14:G17" si="3">D14+E14</f>
        <v>5.0999999999999996</v>
      </c>
    </row>
    <row r="15" spans="1:8" s="15" customFormat="1" ht="60" customHeight="1" x14ac:dyDescent="0.25">
      <c r="A15" s="19">
        <v>660208</v>
      </c>
      <c r="B15" s="19" t="s">
        <v>29</v>
      </c>
      <c r="C15" s="20" t="s">
        <v>30</v>
      </c>
      <c r="D15" s="20">
        <v>7.2</v>
      </c>
      <c r="E15" s="20">
        <f t="shared" si="2"/>
        <v>0.5</v>
      </c>
      <c r="F15" s="20">
        <v>0.5</v>
      </c>
      <c r="G15" s="20">
        <f t="shared" si="3"/>
        <v>7.7</v>
      </c>
    </row>
    <row r="16" spans="1:8" s="15" customFormat="1" ht="76.5" customHeight="1" x14ac:dyDescent="0.25">
      <c r="A16" s="19">
        <v>660208</v>
      </c>
      <c r="B16" s="19" t="s">
        <v>31</v>
      </c>
      <c r="C16" s="20" t="s">
        <v>32</v>
      </c>
      <c r="D16" s="20">
        <v>5.9</v>
      </c>
      <c r="E16" s="20">
        <f t="shared" si="2"/>
        <v>0.3</v>
      </c>
      <c r="F16" s="20">
        <v>0.3</v>
      </c>
      <c r="G16" s="20">
        <f t="shared" si="3"/>
        <v>6.2</v>
      </c>
    </row>
    <row r="17" spans="1:7" s="15" customFormat="1" ht="93" x14ac:dyDescent="0.25">
      <c r="A17" s="19">
        <v>660208</v>
      </c>
      <c r="B17" s="19" t="s">
        <v>33</v>
      </c>
      <c r="C17" s="20" t="s">
        <v>34</v>
      </c>
      <c r="D17" s="20">
        <v>2.5</v>
      </c>
      <c r="E17" s="20">
        <f t="shared" si="2"/>
        <v>0.2</v>
      </c>
      <c r="F17" s="20">
        <v>0.2</v>
      </c>
      <c r="G17" s="20">
        <f t="shared" si="3"/>
        <v>2.7</v>
      </c>
    </row>
    <row r="18" spans="1:7" s="15" customFormat="1" ht="22.5" x14ac:dyDescent="0.25">
      <c r="A18" s="13"/>
      <c r="B18" s="13" t="s">
        <v>35</v>
      </c>
      <c r="C18" s="13"/>
      <c r="D18" s="14"/>
      <c r="E18" s="22">
        <f>E13+E14+E15+E16+E17</f>
        <v>7</v>
      </c>
      <c r="F18" s="14">
        <f>F13+F14+F15+F16+F17</f>
        <v>7</v>
      </c>
      <c r="G18" s="14"/>
    </row>
    <row r="19" spans="1:7" s="15" customFormat="1" ht="93" x14ac:dyDescent="0.25">
      <c r="A19" s="19">
        <v>67020302</v>
      </c>
      <c r="B19" s="19" t="s">
        <v>51</v>
      </c>
      <c r="C19" s="20" t="s">
        <v>52</v>
      </c>
      <c r="D19" s="20">
        <v>1</v>
      </c>
      <c r="E19" s="20">
        <f>F19</f>
        <v>-1</v>
      </c>
      <c r="F19" s="20">
        <v>-1</v>
      </c>
      <c r="G19" s="20">
        <f>D19+E19</f>
        <v>0</v>
      </c>
    </row>
    <row r="20" spans="1:7" s="15" customFormat="1" ht="116.25" x14ac:dyDescent="0.25">
      <c r="A20" s="19">
        <v>67020302</v>
      </c>
      <c r="B20" s="19" t="s">
        <v>48</v>
      </c>
      <c r="C20" s="20" t="s">
        <v>53</v>
      </c>
      <c r="D20" s="20">
        <v>1</v>
      </c>
      <c r="E20" s="20">
        <f t="shared" ref="E20:E23" si="4">F20</f>
        <v>-1</v>
      </c>
      <c r="F20" s="20">
        <v>-1</v>
      </c>
      <c r="G20" s="20">
        <f t="shared" ref="G20:G23" si="5">D20+E20</f>
        <v>0</v>
      </c>
    </row>
    <row r="21" spans="1:7" s="15" customFormat="1" ht="139.5" x14ac:dyDescent="0.25">
      <c r="A21" s="19">
        <v>67020302</v>
      </c>
      <c r="B21" s="19" t="s">
        <v>55</v>
      </c>
      <c r="C21" s="20" t="s">
        <v>54</v>
      </c>
      <c r="D21" s="20">
        <v>1</v>
      </c>
      <c r="E21" s="20">
        <f t="shared" si="4"/>
        <v>-1</v>
      </c>
      <c r="F21" s="20">
        <v>-1</v>
      </c>
      <c r="G21" s="20">
        <f t="shared" si="5"/>
        <v>0</v>
      </c>
    </row>
    <row r="22" spans="1:7" s="15" customFormat="1" ht="139.5" x14ac:dyDescent="0.25">
      <c r="A22" s="19">
        <v>67020302</v>
      </c>
      <c r="B22" s="19">
        <v>20.11</v>
      </c>
      <c r="C22" s="20" t="s">
        <v>56</v>
      </c>
      <c r="D22" s="20">
        <v>3</v>
      </c>
      <c r="E22" s="20">
        <f t="shared" si="4"/>
        <v>-3</v>
      </c>
      <c r="F22" s="20">
        <v>-3</v>
      </c>
      <c r="G22" s="20">
        <f t="shared" si="5"/>
        <v>0</v>
      </c>
    </row>
    <row r="23" spans="1:7" s="15" customFormat="1" ht="116.25" x14ac:dyDescent="0.25">
      <c r="A23" s="19">
        <v>67020302</v>
      </c>
      <c r="B23" s="19">
        <v>20.13</v>
      </c>
      <c r="C23" s="20" t="s">
        <v>57</v>
      </c>
      <c r="D23" s="20">
        <v>1</v>
      </c>
      <c r="E23" s="20">
        <f t="shared" si="4"/>
        <v>-1</v>
      </c>
      <c r="F23" s="20">
        <v>-1</v>
      </c>
      <c r="G23" s="20">
        <f t="shared" si="5"/>
        <v>0</v>
      </c>
    </row>
    <row r="24" spans="1:7" s="15" customFormat="1" ht="103.5" customHeight="1" x14ac:dyDescent="0.25">
      <c r="A24" s="19">
        <v>67020307</v>
      </c>
      <c r="B24" s="19" t="s">
        <v>40</v>
      </c>
      <c r="C24" s="20" t="s">
        <v>41</v>
      </c>
      <c r="D24" s="20">
        <v>42</v>
      </c>
      <c r="E24" s="20">
        <f>F24</f>
        <v>10</v>
      </c>
      <c r="F24" s="20">
        <v>10</v>
      </c>
      <c r="G24" s="20">
        <f>D24+E24</f>
        <v>52</v>
      </c>
    </row>
    <row r="25" spans="1:7" s="15" customFormat="1" ht="116.25" x14ac:dyDescent="0.25">
      <c r="A25" s="19">
        <v>67020307</v>
      </c>
      <c r="B25" s="19" t="s">
        <v>58</v>
      </c>
      <c r="C25" s="20" t="s">
        <v>59</v>
      </c>
      <c r="D25" s="20">
        <v>22</v>
      </c>
      <c r="E25" s="20">
        <f t="shared" ref="E25" si="6">F25</f>
        <v>-3</v>
      </c>
      <c r="F25" s="20">
        <v>-3</v>
      </c>
      <c r="G25" s="20">
        <f t="shared" ref="G25" si="7">D25+E25</f>
        <v>19</v>
      </c>
    </row>
    <row r="26" spans="1:7" s="15" customFormat="1" ht="22.5" x14ac:dyDescent="0.25">
      <c r="A26" s="13"/>
      <c r="B26" s="29" t="s">
        <v>42</v>
      </c>
      <c r="C26" s="29"/>
      <c r="D26" s="22"/>
      <c r="E26" s="22">
        <f>E19+E20+E21+E22+E23+E24+E25</f>
        <v>0</v>
      </c>
      <c r="F26" s="22">
        <f>F19+F20+F21+F22+F23+F24+F25</f>
        <v>0</v>
      </c>
      <c r="G26" s="22"/>
    </row>
    <row r="27" spans="1:7" s="15" customFormat="1" ht="63.75" customHeight="1" x14ac:dyDescent="0.25">
      <c r="A27" s="19">
        <v>68021501</v>
      </c>
      <c r="B27" s="19" t="s">
        <v>13</v>
      </c>
      <c r="C27" s="20" t="s">
        <v>36</v>
      </c>
      <c r="D27" s="20">
        <v>45.3</v>
      </c>
      <c r="E27" s="20">
        <f>F27</f>
        <v>5.7</v>
      </c>
      <c r="F27" s="20">
        <v>5.7</v>
      </c>
      <c r="G27" s="20">
        <f>D27+E27</f>
        <v>51</v>
      </c>
    </row>
    <row r="28" spans="1:7" s="15" customFormat="1" ht="141" customHeight="1" x14ac:dyDescent="0.25">
      <c r="A28" s="19">
        <v>68025050</v>
      </c>
      <c r="B28" s="19" t="s">
        <v>58</v>
      </c>
      <c r="C28" s="20" t="s">
        <v>62</v>
      </c>
      <c r="D28" s="20">
        <v>100</v>
      </c>
      <c r="E28" s="20">
        <f>F28</f>
        <v>30</v>
      </c>
      <c r="F28" s="20">
        <v>30</v>
      </c>
      <c r="G28" s="20">
        <f>D28+E28</f>
        <v>130</v>
      </c>
    </row>
    <row r="29" spans="1:7" s="15" customFormat="1" ht="63.75" customHeight="1" x14ac:dyDescent="0.25">
      <c r="A29" s="13"/>
      <c r="B29" s="13" t="s">
        <v>14</v>
      </c>
      <c r="C29" s="13"/>
      <c r="D29" s="14"/>
      <c r="E29" s="22">
        <f>E27+E28</f>
        <v>35.700000000000003</v>
      </c>
      <c r="F29" s="14">
        <f>F27+F28</f>
        <v>35.700000000000003</v>
      </c>
      <c r="G29" s="14"/>
    </row>
    <row r="30" spans="1:7" s="15" customFormat="1" ht="63.75" customHeight="1" x14ac:dyDescent="0.25">
      <c r="A30" s="19">
        <v>84020303</v>
      </c>
      <c r="B30" s="19">
        <v>20.02</v>
      </c>
      <c r="C30" s="20" t="s">
        <v>64</v>
      </c>
      <c r="D30" s="20">
        <v>220</v>
      </c>
      <c r="E30" s="20">
        <f>F30</f>
        <v>-70</v>
      </c>
      <c r="F30" s="20">
        <v>-70</v>
      </c>
      <c r="G30" s="20">
        <f>D30+E30</f>
        <v>150</v>
      </c>
    </row>
    <row r="31" spans="1:7" s="15" customFormat="1" ht="96.75" customHeight="1" x14ac:dyDescent="0.25">
      <c r="A31" s="13"/>
      <c r="B31" s="29" t="s">
        <v>63</v>
      </c>
      <c r="C31" s="29"/>
      <c r="D31" s="22"/>
      <c r="E31" s="22">
        <f>E30</f>
        <v>-70</v>
      </c>
      <c r="F31" s="22">
        <f>F30</f>
        <v>-70</v>
      </c>
      <c r="G31" s="22"/>
    </row>
    <row r="32" spans="1:7" s="15" customFormat="1" ht="63.75" customHeight="1" x14ac:dyDescent="0.35">
      <c r="A32" s="17"/>
      <c r="B32" s="13" t="s">
        <v>10</v>
      </c>
      <c r="C32" s="10"/>
      <c r="D32" s="11"/>
      <c r="E32" s="22">
        <f>E12+E18+E26+E29+E31</f>
        <v>12.700000000000003</v>
      </c>
      <c r="F32" s="9">
        <f>F12+F18+F26+F29+F31</f>
        <v>12.700000000000003</v>
      </c>
      <c r="G32" s="12"/>
    </row>
    <row r="33" spans="1:7" x14ac:dyDescent="0.25">
      <c r="A33" s="25" t="s">
        <v>17</v>
      </c>
      <c r="B33" s="25"/>
      <c r="C33" s="26"/>
      <c r="D33" s="26"/>
      <c r="E33" s="31" t="s">
        <v>18</v>
      </c>
      <c r="F33" s="31"/>
      <c r="G33" s="31"/>
    </row>
    <row r="34" spans="1:7" ht="33.75" customHeight="1" x14ac:dyDescent="0.25">
      <c r="A34" s="25" t="s">
        <v>19</v>
      </c>
      <c r="B34" s="25"/>
      <c r="C34" s="26"/>
      <c r="D34" s="32" t="s">
        <v>20</v>
      </c>
      <c r="E34" s="32"/>
      <c r="F34" s="32"/>
      <c r="G34" s="32"/>
    </row>
    <row r="35" spans="1:7" ht="18.75" customHeight="1" x14ac:dyDescent="0.25">
      <c r="A35" s="25" t="s">
        <v>21</v>
      </c>
      <c r="B35" s="27"/>
      <c r="C35" s="25"/>
      <c r="D35" s="25" t="s">
        <v>22</v>
      </c>
      <c r="E35" s="25" t="s">
        <v>23</v>
      </c>
      <c r="F35" s="25"/>
      <c r="G35" s="25"/>
    </row>
    <row r="36" spans="1:7" ht="23.25" customHeight="1" x14ac:dyDescent="0.3">
      <c r="A36" s="2"/>
      <c r="B36" s="2"/>
      <c r="C36" s="3"/>
      <c r="D36" s="3"/>
      <c r="E36" s="3"/>
      <c r="F36" s="2"/>
      <c r="G36" s="2"/>
    </row>
  </sheetData>
  <mergeCells count="3">
    <mergeCell ref="A6:B6"/>
    <mergeCell ref="E33:G33"/>
    <mergeCell ref="D34:G34"/>
  </mergeCells>
  <pageMargins left="0.7" right="0.7" top="0.75" bottom="0.75" header="0.3" footer="0.3"/>
  <pageSetup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2174-8EDB-42B5-9047-3E1CAB029895}">
  <dimension ref="A1:G18"/>
  <sheetViews>
    <sheetView view="pageBreakPreview" zoomScale="60" zoomScaleNormal="100" workbookViewId="0">
      <selection activeCell="D13" sqref="D13"/>
    </sheetView>
  </sheetViews>
  <sheetFormatPr defaultRowHeight="15" x14ac:dyDescent="0.25"/>
  <cols>
    <col min="1" max="1" width="19.42578125" customWidth="1"/>
    <col min="2" max="2" width="24" customWidth="1"/>
    <col min="3" max="3" width="28.7109375" customWidth="1"/>
    <col min="4" max="5" width="17.5703125" customWidth="1"/>
    <col min="6" max="6" width="16.28515625" customWidth="1"/>
    <col min="7" max="7" width="17" customWidth="1"/>
  </cols>
  <sheetData>
    <row r="1" spans="1:7" ht="23.25" x14ac:dyDescent="0.35">
      <c r="A1" s="4"/>
      <c r="B1" s="4"/>
      <c r="C1" s="4"/>
      <c r="D1" s="23" t="s">
        <v>65</v>
      </c>
      <c r="E1" s="5" t="s">
        <v>43</v>
      </c>
      <c r="F1" s="5"/>
    </row>
    <row r="2" spans="1:7" ht="23.25" x14ac:dyDescent="0.35">
      <c r="A2" s="16"/>
      <c r="B2" s="16"/>
      <c r="C2" s="4" t="s">
        <v>38</v>
      </c>
      <c r="D2" s="4"/>
      <c r="E2" s="4"/>
      <c r="F2" s="4"/>
      <c r="G2" s="4" t="s">
        <v>9</v>
      </c>
    </row>
    <row r="3" spans="1:7" s="15" customFormat="1" ht="45" x14ac:dyDescent="0.25">
      <c r="A3" s="13" t="s">
        <v>0</v>
      </c>
      <c r="B3" s="13"/>
      <c r="C3" s="13" t="s">
        <v>1</v>
      </c>
      <c r="D3" s="14" t="s">
        <v>2</v>
      </c>
      <c r="E3" s="14" t="s">
        <v>5</v>
      </c>
      <c r="F3" s="14" t="s">
        <v>44</v>
      </c>
      <c r="G3" s="14" t="s">
        <v>3</v>
      </c>
    </row>
    <row r="4" spans="1:7" s="15" customFormat="1" ht="46.5" x14ac:dyDescent="0.25">
      <c r="A4" s="19">
        <v>65020302</v>
      </c>
      <c r="B4" s="19" t="s">
        <v>45</v>
      </c>
      <c r="C4" s="20" t="s">
        <v>46</v>
      </c>
      <c r="D4" s="20">
        <v>435</v>
      </c>
      <c r="E4" s="20">
        <f>F4</f>
        <v>-25</v>
      </c>
      <c r="F4" s="20">
        <v>-25</v>
      </c>
      <c r="G4" s="20">
        <f>D4+E4</f>
        <v>410</v>
      </c>
    </row>
    <row r="5" spans="1:7" s="15" customFormat="1" ht="22.5" x14ac:dyDescent="0.25">
      <c r="A5" s="13"/>
      <c r="B5" s="13" t="s">
        <v>47</v>
      </c>
      <c r="C5" s="13"/>
      <c r="D5" s="14"/>
      <c r="E5" s="14">
        <f>E4</f>
        <v>-25</v>
      </c>
      <c r="F5" s="14">
        <f>F4</f>
        <v>-25</v>
      </c>
      <c r="G5" s="14"/>
    </row>
    <row r="6" spans="1:7" s="15" customFormat="1" ht="46.5" x14ac:dyDescent="0.25">
      <c r="A6" s="19">
        <v>67020307</v>
      </c>
      <c r="B6" s="19" t="s">
        <v>60</v>
      </c>
      <c r="C6" s="20" t="s">
        <v>61</v>
      </c>
      <c r="D6" s="20">
        <v>50</v>
      </c>
      <c r="E6" s="20">
        <f t="shared" ref="E6" si="0">F6</f>
        <v>25</v>
      </c>
      <c r="F6" s="20">
        <v>25</v>
      </c>
      <c r="G6" s="20">
        <f t="shared" ref="G6" si="1">D6+E6</f>
        <v>75</v>
      </c>
    </row>
    <row r="7" spans="1:7" s="15" customFormat="1" ht="22.5" x14ac:dyDescent="0.25">
      <c r="A7" s="13"/>
      <c r="B7" s="29" t="s">
        <v>42</v>
      </c>
      <c r="C7" s="29"/>
      <c r="D7" s="22"/>
      <c r="E7" s="22">
        <f>E6</f>
        <v>25</v>
      </c>
      <c r="F7" s="22">
        <f>F6</f>
        <v>25</v>
      </c>
      <c r="G7" s="22"/>
    </row>
    <row r="8" spans="1:7" s="15" customFormat="1" ht="23.25" x14ac:dyDescent="0.35">
      <c r="A8" s="17"/>
      <c r="B8" s="13" t="s">
        <v>10</v>
      </c>
      <c r="C8" s="10"/>
      <c r="D8" s="11"/>
      <c r="E8" s="22">
        <f>E5+E7</f>
        <v>0</v>
      </c>
      <c r="F8" s="9">
        <f>F5+F7</f>
        <v>0</v>
      </c>
      <c r="G8" s="12"/>
    </row>
    <row r="9" spans="1:7" s="15" customFormat="1" ht="19.5" customHeight="1" x14ac:dyDescent="0.2">
      <c r="A9" s="25" t="s">
        <v>17</v>
      </c>
      <c r="B9" s="25"/>
      <c r="C9" s="26"/>
      <c r="D9" s="26"/>
      <c r="E9" s="31" t="s">
        <v>18</v>
      </c>
      <c r="F9" s="31"/>
      <c r="G9" s="31"/>
    </row>
    <row r="10" spans="1:7" s="15" customFormat="1" ht="20.25" customHeight="1" x14ac:dyDescent="0.2">
      <c r="A10" s="25" t="s">
        <v>19</v>
      </c>
      <c r="B10" s="25"/>
      <c r="C10" s="26"/>
      <c r="D10" s="32" t="s">
        <v>20</v>
      </c>
      <c r="E10" s="32"/>
      <c r="F10" s="32"/>
      <c r="G10" s="32"/>
    </row>
    <row r="11" spans="1:7" s="15" customFormat="1" ht="19.5" customHeight="1" x14ac:dyDescent="0.2">
      <c r="A11" s="25" t="s">
        <v>21</v>
      </c>
      <c r="B11" s="27"/>
      <c r="C11" s="25"/>
      <c r="D11" s="25" t="s">
        <v>22</v>
      </c>
      <c r="E11" s="25" t="s">
        <v>23</v>
      </c>
      <c r="F11" s="25"/>
      <c r="G11" s="25"/>
    </row>
    <row r="12" spans="1:7" s="15" customFormat="1" ht="63.75" customHeight="1" x14ac:dyDescent="0.3">
      <c r="A12" s="2"/>
      <c r="B12" s="2"/>
      <c r="C12" s="3"/>
      <c r="D12" s="3"/>
      <c r="E12" s="3"/>
      <c r="F12" s="2"/>
      <c r="G12" s="2"/>
    </row>
    <row r="13" spans="1:7" s="15" customFormat="1" ht="96.75" customHeight="1" x14ac:dyDescent="0.25">
      <c r="A13"/>
      <c r="B13"/>
      <c r="C13"/>
      <c r="D13"/>
      <c r="E13"/>
      <c r="F13"/>
      <c r="G13"/>
    </row>
    <row r="14" spans="1:7" s="15" customFormat="1" ht="63.75" customHeight="1" x14ac:dyDescent="0.25">
      <c r="A14"/>
      <c r="B14"/>
      <c r="C14"/>
      <c r="D14"/>
      <c r="E14"/>
      <c r="F14"/>
      <c r="G14"/>
    </row>
    <row r="16" spans="1:7" ht="33.75" customHeight="1" x14ac:dyDescent="0.25"/>
    <row r="17" ht="18.75" customHeight="1" x14ac:dyDescent="0.25"/>
    <row r="18" ht="23.25" customHeight="1" x14ac:dyDescent="0.25"/>
  </sheetData>
  <mergeCells count="2">
    <mergeCell ref="E9:G9"/>
    <mergeCell ref="D10:G10"/>
  </mergeCells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PHCL ANEXA 1</vt:lpstr>
      <vt:lpstr>PHCL ANEXA 2</vt:lpstr>
      <vt:lpstr>PHCL 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2025-07-21T08:24:36Z</dcterms:modified>
</cp:coreProperties>
</file>