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4057BC3-1790-4A03-AAB4-AC62E62A7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iecte credit " sheetId="1" r:id="rId1"/>
  </sheets>
  <definedNames>
    <definedName name="_xlnm.Print_Area" localSheetId="0">'lista proiecte credit '!$B$1:$D$40</definedName>
    <definedName name="_xlnm.Print_Titles" localSheetId="0">'lista proiecte credit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8" i="1" l="1"/>
  <c r="D29" i="1"/>
  <c r="D8" i="1"/>
  <c r="D17" i="1"/>
  <c r="D16" i="1" s="1"/>
  <c r="E17" i="1"/>
  <c r="E16" i="1" s="1"/>
  <c r="F17" i="1"/>
  <c r="F16" i="1" s="1"/>
  <c r="F29" i="1" l="1"/>
  <c r="F28" i="1" s="1"/>
  <c r="E29" i="1"/>
  <c r="E28" i="1" s="1"/>
  <c r="F23" i="1"/>
  <c r="F22" i="1" s="1"/>
  <c r="E23" i="1"/>
  <c r="D22" i="1"/>
  <c r="F8" i="1"/>
  <c r="F7" i="1" s="1"/>
  <c r="E8" i="1"/>
  <c r="E7" i="1" s="1"/>
  <c r="D7" i="1"/>
  <c r="D33" i="1" l="1"/>
  <c r="E22" i="1"/>
  <c r="E33" i="1" s="1"/>
  <c r="F33" i="1"/>
</calcChain>
</file>

<file path=xl/sharedStrings.xml><?xml version="1.0" encoding="utf-8"?>
<sst xmlns="http://schemas.openxmlformats.org/spreadsheetml/2006/main" count="54" uniqueCount="47">
  <si>
    <t xml:space="preserve">MUNICIPIUL DROBETA TURNU SEVERIN </t>
  </si>
  <si>
    <t xml:space="preserve">mii lei </t>
  </si>
  <si>
    <t>CAP</t>
  </si>
  <si>
    <t>DENUMIRE OBIECTIV INVESTITII</t>
  </si>
  <si>
    <t>ESTIMAT 2026</t>
  </si>
  <si>
    <t>ESTIMAT 2027</t>
  </si>
  <si>
    <t>Cap. 65</t>
  </si>
  <si>
    <t xml:space="preserve">INVATAMANT </t>
  </si>
  <si>
    <t>A</t>
  </si>
  <si>
    <t>Lucrari in continuare</t>
  </si>
  <si>
    <t>Reabilitarea Gradinitei Nr.20 Drobeta Turnu Severin</t>
  </si>
  <si>
    <t>Reabilitarea, modernizarea si extindere Scoala Gimnaziala nr.14 " cod SMIS 300163</t>
  </si>
  <si>
    <t>Reabilitarea, modernizarea si extindere Scoala Gimnaziala nr.15 " cod SMIS 300188</t>
  </si>
  <si>
    <t>Reabilitarea, modernizarea si echiparea infrastructurii educationale la Scoala Gimnaziala Petre Sergescu etapa II</t>
  </si>
  <si>
    <t xml:space="preserve">Reabilitare si extindere Colegiul National Pedagogic Stefan Odobleja </t>
  </si>
  <si>
    <t>C</t>
  </si>
  <si>
    <t xml:space="preserve">Dotari </t>
  </si>
  <si>
    <t>Cap. 67</t>
  </si>
  <si>
    <t xml:space="preserve">CULTURA ,RECREERE SI RELIGIE </t>
  </si>
  <si>
    <t xml:space="preserve">Reabilitare si modernizare Parcul Rozelor </t>
  </si>
  <si>
    <t xml:space="preserve">Reabilitare si modernizare  Parc Dragalina in Municipiul Drobeta Turnu Severin  </t>
  </si>
  <si>
    <t xml:space="preserve">Reabilitare si modernizare  Parcul Garii  in Municipiul Drobeta Turnu Severin  </t>
  </si>
  <si>
    <t xml:space="preserve">Reabilitare Parc  Alunis </t>
  </si>
  <si>
    <t>Cap. 70</t>
  </si>
  <si>
    <t>LOCUINTE , SERVICII SI DEZVOLTARE PUBLICA</t>
  </si>
  <si>
    <t xml:space="preserve">Reabilitare constructie administrativa si social culturala </t>
  </si>
  <si>
    <t>Cap. 84</t>
  </si>
  <si>
    <t xml:space="preserve">TRANSPORTURI </t>
  </si>
  <si>
    <t>Crearea unui nou coridor de mobilitate urbană și creșterea performanțelor transportului public prin investiții integrate în Municipiul Drobeta Turnu Severin - Componenta de achiziție autobuze electrice si reabilitare statii de călători SMIS 327730</t>
  </si>
  <si>
    <t xml:space="preserve">                                         TOTAL GENERAL</t>
  </si>
  <si>
    <t xml:space="preserve"> </t>
  </si>
  <si>
    <t xml:space="preserve">                                   PRIMAR,                                                                                                        DIRECTIA ECONOMICA                            </t>
  </si>
  <si>
    <t xml:space="preserve">                                                                     Screciu Marius  Vasile                                                                                                      Ana Maria  Bizoi                                                                                </t>
  </si>
  <si>
    <t xml:space="preserve">DIRECTIA DE DEZVOLTARE LOCALA </t>
  </si>
  <si>
    <t xml:space="preserve">Romulus Valcu </t>
  </si>
  <si>
    <t>Anexa 4</t>
  </si>
  <si>
    <t>Renovare energetica moderata la Gradinita cu Program Prelungit nr. 7</t>
  </si>
  <si>
    <t xml:space="preserve">Renovare energetica moderata la Colegiul Economic Theodor  Costescu </t>
  </si>
  <si>
    <t>Construire de locuinte pentru tineri care provin din grupuri/comunitati vulnerabile etapa I</t>
  </si>
  <si>
    <t>Construire de locuinte pentru tineri care provin din grupuri/comunitati vulnerabile etapa II</t>
  </si>
  <si>
    <t xml:space="preserve">Sisteme ITS-sisteme de transport inteligente /managementul traficului in Municipiul Drobeta Turnu Severin </t>
  </si>
  <si>
    <t xml:space="preserve">1.Construirea unei capacitati de productie e energiei electrice din surse regenerabile pentru autoconsum UAT Nun Dr Tr Severin </t>
  </si>
  <si>
    <t xml:space="preserve">PREVEDERI INITIALE 2026  </t>
  </si>
  <si>
    <t xml:space="preserve">LISTA INVESTITII PROIECTE EUROPENE si PNRR FINANTATE DIN CREDIT </t>
  </si>
  <si>
    <t xml:space="preserve">Anexa </t>
  </si>
  <si>
    <t>Intocmit ,</t>
  </si>
  <si>
    <t xml:space="preserve">Damircheli Nela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</si>
</sst>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4" fontId="3" fillId="0" borderId="18" xfId="0" applyNumberFormat="1" applyFont="1" applyBorder="1" applyAlignment="1">
      <alignment horizontal="center"/>
    </xf>
    <xf numFmtId="0" fontId="4" fillId="0" borderId="0" xfId="0" applyFont="1"/>
    <xf numFmtId="4" fontId="4" fillId="0" borderId="18" xfId="0" applyNumberFormat="1" applyFont="1" applyBorder="1" applyAlignment="1">
      <alignment horizontal="center"/>
    </xf>
    <xf numFmtId="0" fontId="1" fillId="0" borderId="19" xfId="0" applyFont="1" applyBorder="1"/>
    <xf numFmtId="0" fontId="4" fillId="3" borderId="11" xfId="0" applyFont="1" applyFill="1" applyBorder="1"/>
    <xf numFmtId="0" fontId="4" fillId="0" borderId="11" xfId="0" applyFont="1" applyBorder="1"/>
    <xf numFmtId="0" fontId="4" fillId="0" borderId="20" xfId="0" applyFont="1" applyBorder="1"/>
    <xf numFmtId="4" fontId="3" fillId="0" borderId="0" xfId="0" applyNumberFormat="1" applyFont="1" applyAlignment="1">
      <alignment horizontal="center"/>
    </xf>
    <xf numFmtId="4" fontId="4" fillId="0" borderId="0" xfId="0" applyNumberFormat="1" applyFont="1"/>
    <xf numFmtId="4" fontId="3" fillId="0" borderId="0" xfId="0" applyNumberFormat="1" applyFont="1"/>
    <xf numFmtId="4" fontId="2" fillId="0" borderId="0" xfId="0" applyNumberFormat="1" applyFont="1"/>
    <xf numFmtId="4" fontId="4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" fontId="6" fillId="0" borderId="14" xfId="0" applyNumberFormat="1" applyFont="1" applyBorder="1"/>
    <xf numFmtId="4" fontId="6" fillId="0" borderId="2" xfId="0" applyNumberFormat="1" applyFont="1" applyBorder="1"/>
    <xf numFmtId="0" fontId="6" fillId="2" borderId="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wrapText="1"/>
    </xf>
    <xf numFmtId="4" fontId="8" fillId="3" borderId="3" xfId="0" applyNumberFormat="1" applyFont="1" applyFill="1" applyBorder="1" applyAlignment="1">
      <alignment horizontal="center"/>
    </xf>
    <xf numFmtId="4" fontId="6" fillId="3" borderId="13" xfId="0" applyNumberFormat="1" applyFont="1" applyFill="1" applyBorder="1"/>
    <xf numFmtId="4" fontId="6" fillId="3" borderId="4" xfId="0" applyNumberFormat="1" applyFont="1" applyFill="1" applyBorder="1"/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center"/>
    </xf>
    <xf numFmtId="4" fontId="6" fillId="0" borderId="13" xfId="0" applyNumberFormat="1" applyFont="1" applyBorder="1"/>
    <xf numFmtId="4" fontId="6" fillId="0" borderId="4" xfId="0" applyNumberFormat="1" applyFont="1" applyBorder="1"/>
    <xf numFmtId="0" fontId="7" fillId="0" borderId="3" xfId="0" applyFont="1" applyBorder="1" applyAlignment="1">
      <alignment horizontal="center"/>
    </xf>
    <xf numFmtId="0" fontId="7" fillId="4" borderId="10" xfId="0" applyFont="1" applyFill="1" applyBorder="1" applyAlignment="1">
      <alignment vertical="center" wrapText="1"/>
    </xf>
    <xf numFmtId="4" fontId="7" fillId="0" borderId="22" xfId="0" applyNumberFormat="1" applyFont="1" applyBorder="1" applyAlignment="1">
      <alignment horizontal="center"/>
    </xf>
    <xf numFmtId="4" fontId="7" fillId="0" borderId="13" xfId="0" applyNumberFormat="1" applyFont="1" applyBorder="1"/>
    <xf numFmtId="4" fontId="7" fillId="0" borderId="4" xfId="0" applyNumberFormat="1" applyFont="1" applyBorder="1"/>
    <xf numFmtId="0" fontId="7" fillId="4" borderId="16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4" fontId="6" fillId="0" borderId="18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4" fontId="7" fillId="0" borderId="18" xfId="0" applyNumberFormat="1" applyFont="1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/>
    </xf>
    <xf numFmtId="4" fontId="6" fillId="3" borderId="12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4" fontId="6" fillId="0" borderId="23" xfId="0" applyNumberFormat="1" applyFont="1" applyBorder="1" applyAlignment="1">
      <alignment horizontal="center" wrapText="1"/>
    </xf>
    <xf numFmtId="4" fontId="6" fillId="0" borderId="13" xfId="0" applyNumberFormat="1" applyFont="1" applyBorder="1" applyAlignment="1">
      <alignment horizontal="center" wrapText="1"/>
    </xf>
    <xf numFmtId="4" fontId="6" fillId="0" borderId="4" xfId="0" applyNumberFormat="1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center" wrapText="1"/>
    </xf>
    <xf numFmtId="0" fontId="6" fillId="0" borderId="11" xfId="0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center" wrapText="1"/>
    </xf>
    <xf numFmtId="0" fontId="6" fillId="0" borderId="6" xfId="0" applyFont="1" applyBorder="1"/>
    <xf numFmtId="0" fontId="9" fillId="0" borderId="6" xfId="0" applyFont="1" applyBorder="1" applyAlignment="1">
      <alignment wrapText="1"/>
    </xf>
    <xf numFmtId="4" fontId="10" fillId="0" borderId="7" xfId="0" applyNumberFormat="1" applyFont="1" applyBorder="1" applyAlignment="1">
      <alignment horizontal="center" wrapText="1"/>
    </xf>
    <xf numFmtId="4" fontId="6" fillId="0" borderId="15" xfId="0" applyNumberFormat="1" applyFont="1" applyBorder="1"/>
    <xf numFmtId="4" fontId="6" fillId="0" borderId="8" xfId="0" applyNumberFormat="1" applyFont="1" applyBorder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="89" zoomScaleNormal="89" workbookViewId="0">
      <selection activeCell="D43" sqref="D43"/>
    </sheetView>
  </sheetViews>
  <sheetFormatPr defaultColWidth="8.85546875" defaultRowHeight="15" x14ac:dyDescent="0.25"/>
  <cols>
    <col min="1" max="1" width="3.85546875" style="2" customWidth="1"/>
    <col min="2" max="2" width="13.5703125" style="2" customWidth="1"/>
    <col min="3" max="3" width="86.7109375" style="8" customWidth="1"/>
    <col min="4" max="4" width="36.5703125" style="4" customWidth="1"/>
    <col min="5" max="5" width="15.42578125" style="1" hidden="1" customWidth="1"/>
    <col min="6" max="6" width="19.5703125" style="1" hidden="1" customWidth="1"/>
    <col min="7" max="7" width="10.7109375" style="2" hidden="1" customWidth="1"/>
    <col min="8" max="16384" width="8.85546875" style="2"/>
  </cols>
  <sheetData>
    <row r="1" spans="1:13" ht="28.5" customHeight="1" x14ac:dyDescent="0.3">
      <c r="B1" s="80" t="s">
        <v>0</v>
      </c>
      <c r="C1" s="80"/>
      <c r="D1" s="25" t="s">
        <v>44</v>
      </c>
      <c r="E1" s="26"/>
      <c r="F1" s="26" t="s">
        <v>35</v>
      </c>
    </row>
    <row r="2" spans="1:13" ht="28.5" customHeight="1" x14ac:dyDescent="0.3">
      <c r="B2" s="24"/>
      <c r="C2" s="24"/>
      <c r="D2" s="25"/>
      <c r="E2" s="26"/>
      <c r="F2" s="26"/>
    </row>
    <row r="3" spans="1:13" ht="15.75" customHeight="1" x14ac:dyDescent="0.25">
      <c r="B3" s="81" t="s">
        <v>43</v>
      </c>
      <c r="C3" s="81"/>
      <c r="D3" s="81"/>
      <c r="E3" s="81"/>
      <c r="F3" s="81"/>
    </row>
    <row r="4" spans="1:13" ht="15.75" customHeight="1" x14ac:dyDescent="0.3">
      <c r="B4" s="27"/>
      <c r="C4" s="28"/>
      <c r="D4" s="27"/>
      <c r="E4" s="26"/>
      <c r="F4" s="26"/>
    </row>
    <row r="5" spans="1:13" ht="21" thickBot="1" x14ac:dyDescent="0.35">
      <c r="B5" s="27"/>
      <c r="C5" s="28"/>
      <c r="D5" s="27" t="s">
        <v>1</v>
      </c>
      <c r="E5" s="26"/>
      <c r="F5" s="27" t="s">
        <v>1</v>
      </c>
    </row>
    <row r="6" spans="1:13" ht="93" customHeight="1" x14ac:dyDescent="0.3">
      <c r="B6" s="29" t="s">
        <v>2</v>
      </c>
      <c r="C6" s="30" t="s">
        <v>3</v>
      </c>
      <c r="D6" s="31" t="s">
        <v>42</v>
      </c>
      <c r="E6" s="32" t="s">
        <v>4</v>
      </c>
      <c r="F6" s="33" t="s">
        <v>5</v>
      </c>
      <c r="G6" s="13"/>
    </row>
    <row r="7" spans="1:13" ht="30.95" customHeight="1" x14ac:dyDescent="0.3">
      <c r="B7" s="34" t="s">
        <v>6</v>
      </c>
      <c r="C7" s="35" t="s">
        <v>7</v>
      </c>
      <c r="D7" s="36">
        <f>D8</f>
        <v>7485.85</v>
      </c>
      <c r="E7" s="37" t="e">
        <f>E8+#REF!+#REF!</f>
        <v>#REF!</v>
      </c>
      <c r="F7" s="38" t="e">
        <f>F8+#REF!+#REF!</f>
        <v>#REF!</v>
      </c>
      <c r="G7" s="14"/>
    </row>
    <row r="8" spans="1:13" s="5" customFormat="1" ht="20.25" x14ac:dyDescent="0.3">
      <c r="B8" s="39" t="s">
        <v>8</v>
      </c>
      <c r="C8" s="40" t="s">
        <v>9</v>
      </c>
      <c r="D8" s="41">
        <f>SUM(D9:D15)</f>
        <v>7485.85</v>
      </c>
      <c r="E8" s="42">
        <f t="shared" ref="E8:F8" si="0">SUM(E9:E13)</f>
        <v>18296.670000000002</v>
      </c>
      <c r="F8" s="43">
        <f t="shared" si="0"/>
        <v>375.08</v>
      </c>
      <c r="G8" s="15"/>
    </row>
    <row r="9" spans="1:13" s="5" customFormat="1" ht="21" thickBot="1" x14ac:dyDescent="0.35">
      <c r="B9" s="44">
        <v>1</v>
      </c>
      <c r="C9" s="45" t="s">
        <v>10</v>
      </c>
      <c r="D9" s="46">
        <v>1382.65</v>
      </c>
      <c r="E9" s="47">
        <v>888.1</v>
      </c>
      <c r="F9" s="48">
        <v>0</v>
      </c>
      <c r="G9" s="15"/>
    </row>
    <row r="10" spans="1:13" s="6" customFormat="1" ht="43.5" customHeight="1" x14ac:dyDescent="0.3">
      <c r="B10" s="44">
        <v>2</v>
      </c>
      <c r="C10" s="49" t="s">
        <v>11</v>
      </c>
      <c r="D10" s="50">
        <v>2306.31</v>
      </c>
      <c r="E10" s="47">
        <v>3888.55</v>
      </c>
      <c r="F10" s="48">
        <v>0</v>
      </c>
      <c r="G10" s="15"/>
    </row>
    <row r="11" spans="1:13" s="6" customFormat="1" ht="43.5" customHeight="1" x14ac:dyDescent="0.3">
      <c r="B11" s="44">
        <v>3</v>
      </c>
      <c r="C11" s="49" t="s">
        <v>12</v>
      </c>
      <c r="D11" s="51">
        <v>1672</v>
      </c>
      <c r="E11" s="47">
        <v>1874.99</v>
      </c>
      <c r="F11" s="48">
        <v>0</v>
      </c>
      <c r="G11" s="15"/>
    </row>
    <row r="12" spans="1:13" s="5" customFormat="1" ht="40.5" x14ac:dyDescent="0.3">
      <c r="B12" s="44">
        <v>4</v>
      </c>
      <c r="C12" s="45" t="s">
        <v>13</v>
      </c>
      <c r="D12" s="51">
        <v>63.29</v>
      </c>
      <c r="E12" s="47">
        <v>0</v>
      </c>
      <c r="F12" s="48">
        <v>0</v>
      </c>
      <c r="G12" s="15"/>
    </row>
    <row r="13" spans="1:13" s="6" customFormat="1" ht="43.5" customHeight="1" x14ac:dyDescent="0.3">
      <c r="B13" s="44">
        <v>5</v>
      </c>
      <c r="C13" s="45" t="s">
        <v>14</v>
      </c>
      <c r="D13" s="51">
        <v>1286</v>
      </c>
      <c r="E13" s="47">
        <v>11645.03</v>
      </c>
      <c r="F13" s="48">
        <v>375.08</v>
      </c>
      <c r="G13" s="15"/>
    </row>
    <row r="14" spans="1:13" s="5" customFormat="1" ht="20.25" x14ac:dyDescent="0.3">
      <c r="A14" s="9"/>
      <c r="B14" s="52">
        <v>6</v>
      </c>
      <c r="C14" s="53" t="s">
        <v>36</v>
      </c>
      <c r="D14" s="51">
        <v>372.71</v>
      </c>
      <c r="E14" s="54"/>
      <c r="F14" s="41"/>
      <c r="G14" s="10"/>
      <c r="H14" s="17"/>
      <c r="J14" s="18"/>
      <c r="K14" s="19"/>
      <c r="L14" s="19"/>
      <c r="M14" s="20"/>
    </row>
    <row r="15" spans="1:13" ht="40.5" x14ac:dyDescent="0.3">
      <c r="A15" s="11"/>
      <c r="B15" s="55">
        <v>7</v>
      </c>
      <c r="C15" s="56" t="s">
        <v>37</v>
      </c>
      <c r="D15" s="51">
        <v>402.89</v>
      </c>
      <c r="E15" s="57">
        <v>3202.95</v>
      </c>
      <c r="F15" s="51">
        <v>3202.95</v>
      </c>
      <c r="G15" s="12">
        <v>3202.95</v>
      </c>
      <c r="H15" s="21"/>
      <c r="J15" s="18"/>
      <c r="K15" s="18"/>
      <c r="L15" s="18"/>
      <c r="M15" s="20"/>
    </row>
    <row r="16" spans="1:13" ht="30.95" customHeight="1" x14ac:dyDescent="0.3">
      <c r="B16" s="58" t="s">
        <v>17</v>
      </c>
      <c r="C16" s="59" t="s">
        <v>18</v>
      </c>
      <c r="D16" s="36">
        <f>D17</f>
        <v>2828.15</v>
      </c>
      <c r="E16" s="37" t="e">
        <f>E17+#REF!+#REF!</f>
        <v>#REF!</v>
      </c>
      <c r="F16" s="38" t="e">
        <f>F17+#REF!+#REF!</f>
        <v>#REF!</v>
      </c>
      <c r="G16" s="14"/>
    </row>
    <row r="17" spans="1:13" ht="32.25" customHeight="1" x14ac:dyDescent="0.3">
      <c r="B17" s="39" t="s">
        <v>8</v>
      </c>
      <c r="C17" s="40" t="s">
        <v>9</v>
      </c>
      <c r="D17" s="41">
        <f>SUM(D18:D21)</f>
        <v>2828.15</v>
      </c>
      <c r="E17" s="47">
        <f t="shared" ref="E17:F17" si="1">SUM(E18:E21)</f>
        <v>47817.159999999996</v>
      </c>
      <c r="F17" s="48">
        <f t="shared" si="1"/>
        <v>19780.43</v>
      </c>
      <c r="G17" s="15"/>
    </row>
    <row r="18" spans="1:13" ht="32.25" customHeight="1" x14ac:dyDescent="0.3">
      <c r="B18" s="44">
        <v>1</v>
      </c>
      <c r="C18" s="60" t="s">
        <v>19</v>
      </c>
      <c r="D18" s="51">
        <v>329.19</v>
      </c>
      <c r="E18" s="47">
        <v>15770.66</v>
      </c>
      <c r="F18" s="48">
        <v>3555.92</v>
      </c>
      <c r="G18" s="15"/>
    </row>
    <row r="19" spans="1:13" ht="32.25" customHeight="1" x14ac:dyDescent="0.3">
      <c r="B19" s="44">
        <v>2</v>
      </c>
      <c r="C19" s="60" t="s">
        <v>20</v>
      </c>
      <c r="D19" s="51">
        <v>271.95999999999998</v>
      </c>
      <c r="E19" s="47">
        <v>4556.05</v>
      </c>
      <c r="F19" s="48">
        <v>2334.4699999999998</v>
      </c>
      <c r="G19" s="15"/>
    </row>
    <row r="20" spans="1:13" ht="32.25" customHeight="1" x14ac:dyDescent="0.3">
      <c r="B20" s="44">
        <v>3</v>
      </c>
      <c r="C20" s="60" t="s">
        <v>21</v>
      </c>
      <c r="D20" s="51">
        <v>105</v>
      </c>
      <c r="E20" s="47">
        <v>8179.74</v>
      </c>
      <c r="F20" s="48">
        <v>2000.34</v>
      </c>
      <c r="G20" s="15"/>
    </row>
    <row r="21" spans="1:13" ht="32.25" customHeight="1" x14ac:dyDescent="0.3">
      <c r="B21" s="44">
        <v>4</v>
      </c>
      <c r="C21" s="60" t="s">
        <v>22</v>
      </c>
      <c r="D21" s="51">
        <v>2122</v>
      </c>
      <c r="E21" s="47">
        <v>19310.71</v>
      </c>
      <c r="F21" s="48">
        <v>11889.7</v>
      </c>
      <c r="G21" s="15"/>
    </row>
    <row r="22" spans="1:13" ht="34.5" customHeight="1" x14ac:dyDescent="0.3">
      <c r="B22" s="61" t="s">
        <v>23</v>
      </c>
      <c r="C22" s="62" t="s">
        <v>24</v>
      </c>
      <c r="D22" s="63">
        <f>D23</f>
        <v>6993</v>
      </c>
      <c r="E22" s="37" t="e">
        <f>E23+#REF!+#REF!</f>
        <v>#REF!</v>
      </c>
      <c r="F22" s="38" t="e">
        <f>F23+#REF!+#REF!</f>
        <v>#REF!</v>
      </c>
      <c r="G22" s="14"/>
    </row>
    <row r="23" spans="1:13" s="5" customFormat="1" ht="20.25" x14ac:dyDescent="0.3">
      <c r="B23" s="39" t="s">
        <v>8</v>
      </c>
      <c r="C23" s="40" t="s">
        <v>9</v>
      </c>
      <c r="D23" s="41">
        <f>SUM(D24:D27)</f>
        <v>6993</v>
      </c>
      <c r="E23" s="47">
        <f t="shared" ref="E23:F23" si="2">E24</f>
        <v>7620</v>
      </c>
      <c r="F23" s="48">
        <f t="shared" si="2"/>
        <v>12251.81</v>
      </c>
      <c r="G23" s="15"/>
    </row>
    <row r="24" spans="1:13" s="5" customFormat="1" ht="43.5" customHeight="1" x14ac:dyDescent="0.3">
      <c r="B24" s="64">
        <v>1</v>
      </c>
      <c r="C24" s="60" t="s">
        <v>25</v>
      </c>
      <c r="D24" s="51">
        <v>682</v>
      </c>
      <c r="E24" s="47">
        <v>7620</v>
      </c>
      <c r="F24" s="48">
        <v>12251.81</v>
      </c>
      <c r="G24" s="15"/>
    </row>
    <row r="25" spans="1:13" ht="40.5" x14ac:dyDescent="0.3">
      <c r="A25" s="11"/>
      <c r="B25" s="55">
        <v>2</v>
      </c>
      <c r="C25" s="56" t="s">
        <v>38</v>
      </c>
      <c r="D25" s="51">
        <v>2360</v>
      </c>
      <c r="E25" s="57">
        <v>0</v>
      </c>
      <c r="F25" s="51">
        <v>12515</v>
      </c>
      <c r="G25" s="12">
        <v>12515</v>
      </c>
      <c r="H25" s="21"/>
      <c r="J25" s="18"/>
      <c r="K25" s="18"/>
      <c r="L25" s="18"/>
      <c r="M25" s="20"/>
    </row>
    <row r="26" spans="1:13" ht="40.5" x14ac:dyDescent="0.3">
      <c r="A26" s="11"/>
      <c r="B26" s="55">
        <v>3</v>
      </c>
      <c r="C26" s="56" t="s">
        <v>39</v>
      </c>
      <c r="D26" s="51">
        <v>3308</v>
      </c>
      <c r="E26" s="57">
        <v>0</v>
      </c>
      <c r="F26" s="51">
        <v>8539.7099999999991</v>
      </c>
      <c r="G26" s="12">
        <v>8539.7199999999993</v>
      </c>
      <c r="H26" s="21"/>
      <c r="J26" s="18"/>
      <c r="K26" s="18"/>
      <c r="L26" s="18"/>
      <c r="M26" s="20"/>
    </row>
    <row r="27" spans="1:13" ht="66.75" customHeight="1" x14ac:dyDescent="0.3">
      <c r="A27" s="11"/>
      <c r="B27" s="55">
        <v>4</v>
      </c>
      <c r="C27" s="56" t="s">
        <v>41</v>
      </c>
      <c r="D27" s="51">
        <v>643</v>
      </c>
      <c r="E27" s="57"/>
      <c r="F27" s="51"/>
      <c r="G27" s="12"/>
      <c r="H27" s="21"/>
      <c r="J27" s="18"/>
      <c r="K27" s="18"/>
      <c r="L27" s="18"/>
      <c r="M27" s="20"/>
    </row>
    <row r="28" spans="1:13" ht="20.25" x14ac:dyDescent="0.3">
      <c r="B28" s="58" t="s">
        <v>26</v>
      </c>
      <c r="C28" s="62" t="s">
        <v>27</v>
      </c>
      <c r="D28" s="65">
        <f>D29+D32</f>
        <v>1308</v>
      </c>
      <c r="E28" s="66" t="e">
        <f>#REF!+E29+E32</f>
        <v>#REF!</v>
      </c>
      <c r="F28" s="65" t="e">
        <f>#REF!+F29+F32</f>
        <v>#REF!</v>
      </c>
      <c r="G28" s="14"/>
    </row>
    <row r="29" spans="1:13" s="5" customFormat="1" ht="20.25" x14ac:dyDescent="0.3">
      <c r="B29" s="67" t="s">
        <v>8</v>
      </c>
      <c r="C29" s="40" t="s">
        <v>9</v>
      </c>
      <c r="D29" s="68">
        <f>SUM(D30:D31)</f>
        <v>1308</v>
      </c>
      <c r="E29" s="69">
        <f t="shared" ref="E29:F29" si="3">E30</f>
        <v>5936.27</v>
      </c>
      <c r="F29" s="70">
        <f t="shared" si="3"/>
        <v>37799.11</v>
      </c>
      <c r="G29" s="15"/>
    </row>
    <row r="30" spans="1:13" s="5" customFormat="1" ht="81" x14ac:dyDescent="0.3">
      <c r="B30" s="67">
        <v>1</v>
      </c>
      <c r="C30" s="56" t="s">
        <v>28</v>
      </c>
      <c r="D30" s="71">
        <v>938</v>
      </c>
      <c r="E30" s="47">
        <v>5936.27</v>
      </c>
      <c r="F30" s="48">
        <v>37799.11</v>
      </c>
      <c r="G30" s="15"/>
    </row>
    <row r="31" spans="1:13" ht="37.5" customHeight="1" x14ac:dyDescent="0.3">
      <c r="A31" s="11"/>
      <c r="B31" s="55">
        <v>2</v>
      </c>
      <c r="C31" s="56" t="s">
        <v>40</v>
      </c>
      <c r="D31" s="51">
        <v>370</v>
      </c>
      <c r="E31" s="57">
        <v>0</v>
      </c>
      <c r="F31" s="51">
        <v>0</v>
      </c>
      <c r="G31" s="12"/>
      <c r="H31" s="21"/>
      <c r="J31" s="18"/>
      <c r="K31" s="18"/>
      <c r="L31" s="19"/>
      <c r="M31" s="22"/>
    </row>
    <row r="32" spans="1:13" s="5" customFormat="1" ht="20.25" x14ac:dyDescent="0.3">
      <c r="B32" s="67" t="s">
        <v>15</v>
      </c>
      <c r="C32" s="72" t="s">
        <v>16</v>
      </c>
      <c r="D32" s="73">
        <v>0</v>
      </c>
      <c r="E32" s="47"/>
      <c r="F32" s="48"/>
      <c r="G32" s="15"/>
    </row>
    <row r="33" spans="2:7" ht="21" thickBot="1" x14ac:dyDescent="0.35">
      <c r="B33" s="74" t="s">
        <v>29</v>
      </c>
      <c r="C33" s="75"/>
      <c r="D33" s="76">
        <f>D28+D22+D16+D7</f>
        <v>18615</v>
      </c>
      <c r="E33" s="77" t="e">
        <f>E28+E22+E16+E7</f>
        <v>#REF!</v>
      </c>
      <c r="F33" s="78" t="e">
        <f>F28+F22+F16+F7</f>
        <v>#REF!</v>
      </c>
      <c r="G33" s="16"/>
    </row>
    <row r="34" spans="2:7" ht="15.75" x14ac:dyDescent="0.25">
      <c r="B34" s="3" t="s">
        <v>30</v>
      </c>
      <c r="C34" s="7"/>
      <c r="D34" s="3"/>
    </row>
    <row r="35" spans="2:7" ht="18.75" customHeight="1" x14ac:dyDescent="0.3">
      <c r="B35" s="82" t="s">
        <v>31</v>
      </c>
      <c r="C35" s="82"/>
      <c r="D35" s="82"/>
      <c r="E35" s="82"/>
      <c r="F35" s="82"/>
    </row>
    <row r="36" spans="2:7" ht="18.75" customHeight="1" x14ac:dyDescent="0.3">
      <c r="B36" s="83" t="s">
        <v>32</v>
      </c>
      <c r="C36" s="83"/>
      <c r="D36" s="83"/>
      <c r="E36" s="83"/>
      <c r="F36" s="83"/>
    </row>
    <row r="37" spans="2:7" ht="15.75" customHeight="1" x14ac:dyDescent="0.25">
      <c r="B37" s="84" t="s">
        <v>33</v>
      </c>
      <c r="C37" s="84"/>
      <c r="D37" s="84"/>
      <c r="E37" s="84"/>
      <c r="F37" s="84"/>
    </row>
    <row r="38" spans="2:7" ht="15.75" customHeight="1" x14ac:dyDescent="0.25">
      <c r="B38" s="84"/>
      <c r="C38" s="84"/>
      <c r="D38" s="84"/>
      <c r="E38" s="84"/>
      <c r="F38" s="84"/>
    </row>
    <row r="39" spans="2:7" ht="18.75" customHeight="1" x14ac:dyDescent="0.3">
      <c r="B39" s="79" t="s">
        <v>34</v>
      </c>
      <c r="C39" s="79"/>
      <c r="D39" s="79"/>
      <c r="E39" s="79"/>
      <c r="F39" s="79"/>
    </row>
    <row r="41" spans="2:7" ht="18.75" x14ac:dyDescent="0.3">
      <c r="D41" s="23" t="s">
        <v>45</v>
      </c>
    </row>
    <row r="42" spans="2:7" ht="18.75" x14ac:dyDescent="0.3">
      <c r="D42" s="23" t="s">
        <v>46</v>
      </c>
    </row>
    <row r="50" spans="3:3" x14ac:dyDescent="0.25">
      <c r="C50" s="4"/>
    </row>
  </sheetData>
  <mergeCells count="6">
    <mergeCell ref="B39:F39"/>
    <mergeCell ref="B1:C1"/>
    <mergeCell ref="B3:F3"/>
    <mergeCell ref="B35:F35"/>
    <mergeCell ref="B36:F36"/>
    <mergeCell ref="B37:F38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lista proiecte credit </vt:lpstr>
      <vt:lpstr>'lista proiecte credit '!Print_Area</vt:lpstr>
      <vt:lpstr>'lista proiecte credit '!Print_Titles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NeliConta-PC</dc:creator>
  <cp:lastModifiedBy>Windows User</cp:lastModifiedBy>
  <cp:lastPrinted>2026-04-23T07:13:58Z</cp:lastPrinted>
  <dcterms:created xsi:type="dcterms:W3CDTF">2025-03-04T08:49:47Z</dcterms:created>
  <dcterms:modified xsi:type="dcterms:W3CDTF">2026-04-29T12:53:12Z</dcterms:modified>
</cp:coreProperties>
</file>