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EMOL\18.05.2026\"/>
    </mc:Choice>
  </mc:AlternateContent>
  <xr:revisionPtr revIDLastSave="0" documentId="8_{49F5130C-7208-471B-B9EE-B6CBAFB45E83}" xr6:coauthVersionLast="47" xr6:coauthVersionMax="47" xr10:uidLastSave="{00000000-0000-0000-0000-000000000000}"/>
  <bookViews>
    <workbookView xWindow="-120" yWindow="-120" windowWidth="29040" windowHeight="15720" xr2:uid="{28020981-FCD2-4EA2-A625-F22E9EA13BDA}"/>
  </bookViews>
  <sheets>
    <sheet name="lista  credit  RECTIF MAI " sheetId="1" r:id="rId1"/>
  </sheets>
  <definedNames>
    <definedName name="_xlnm.Print_Area" localSheetId="0">'lista  credit  RECTIF MAI '!$B$1:$D$40</definedName>
    <definedName name="_xlnm.Print_Titles" localSheetId="0">'lista  credit  RECTIF MAI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8" i="1" s="1"/>
  <c r="F23" i="1"/>
  <c r="F22" i="1" s="1"/>
  <c r="E23" i="1"/>
  <c r="D23" i="1"/>
  <c r="E22" i="1"/>
  <c r="D22" i="1"/>
  <c r="F20" i="1"/>
  <c r="F19" i="1"/>
  <c r="F17" i="1" s="1"/>
  <c r="F16" i="1" s="1"/>
  <c r="E17" i="1"/>
  <c r="D17" i="1"/>
  <c r="D16" i="1" s="1"/>
  <c r="E16" i="1"/>
  <c r="F15" i="1"/>
  <c r="F14" i="1"/>
  <c r="F13" i="1"/>
  <c r="F12" i="1"/>
  <c r="F11" i="1"/>
  <c r="F10" i="1"/>
  <c r="F9" i="1"/>
  <c r="E8" i="1"/>
  <c r="E7" i="1" s="1"/>
  <c r="D8" i="1"/>
  <c r="F8" i="1" s="1"/>
  <c r="D7" i="1"/>
  <c r="F7" i="1" l="1"/>
  <c r="F33" i="1" s="1"/>
  <c r="E33" i="1"/>
  <c r="D33" i="1"/>
</calcChain>
</file>

<file path=xl/sharedStrings.xml><?xml version="1.0" encoding="utf-8"?>
<sst xmlns="http://schemas.openxmlformats.org/spreadsheetml/2006/main" count="53" uniqueCount="46">
  <si>
    <t xml:space="preserve">MUNICIPIUL DROBETA TURNU SEVERIN </t>
  </si>
  <si>
    <t xml:space="preserve">Anexa </t>
  </si>
  <si>
    <t xml:space="preserve">LISTA INVESTITII PROIECTE EUROPENE si PNRR FINANTATE DIN CREDIT </t>
  </si>
  <si>
    <t xml:space="preserve">mii lei </t>
  </si>
  <si>
    <t>CAP</t>
  </si>
  <si>
    <t>DENUMIRE OBIECTIV INVESTITII</t>
  </si>
  <si>
    <t xml:space="preserve">PREVEDERI INITIALE 2026  </t>
  </si>
  <si>
    <t>Diferente +/-</t>
  </si>
  <si>
    <t>Buget rectificat mai 2026</t>
  </si>
  <si>
    <t>Cap. 65</t>
  </si>
  <si>
    <t xml:space="preserve">INVATAMANT </t>
  </si>
  <si>
    <t>A</t>
  </si>
  <si>
    <t>Lucrari in continuare</t>
  </si>
  <si>
    <t>Reabilitarea Gradinitei Nr.20 Drobeta Turnu Severin</t>
  </si>
  <si>
    <t>Reabilitarea, modernizarea si extindere Scoala Gimnaziala nr.14 " cod SMIS 300163</t>
  </si>
  <si>
    <t>Reabilitarea, modernizarea si extindere Scoala Gimnaziala nr.15 " cod SMIS 300188</t>
  </si>
  <si>
    <t>Reabilitarea, modernizarea si echiparea infrastructurii educationale la Scoala Gimnaziala Petre Sergescu etapa II</t>
  </si>
  <si>
    <t xml:space="preserve">Reabilitare si extindere Colegiul National Pedagogic Stefan Odobleja </t>
  </si>
  <si>
    <t>Renovare energetica moderata la Gradinita cu Program Prelungit nr. 7</t>
  </si>
  <si>
    <t xml:space="preserve">Renovare energetica moderata la Colegiul Economic Theodor  Costescu </t>
  </si>
  <si>
    <t>Cap. 67</t>
  </si>
  <si>
    <t xml:space="preserve">CULTURA ,RECREERE SI RELIGIE </t>
  </si>
  <si>
    <t xml:space="preserve">Reabilitare si modernizare Parcul Rozelor </t>
  </si>
  <si>
    <t xml:space="preserve">Reabilitare si modernizare  Parc Dragalina in Municipiul Drobeta Turnu Severin  </t>
  </si>
  <si>
    <t xml:space="preserve">Reabilitare si modernizare  Parcul Garii  in Municipiul Drobeta Turnu Severin  </t>
  </si>
  <si>
    <t xml:space="preserve">Reabilitare Parc  Alunis </t>
  </si>
  <si>
    <t>Cap. 70</t>
  </si>
  <si>
    <t>LOCUINTE , SERVICII SI DEZVOLTARE PUBLICA</t>
  </si>
  <si>
    <t xml:space="preserve">Reabilitare constructie administrativa si social culturala </t>
  </si>
  <si>
    <t>Construire de locuinte pentru tineri care provin din grupuri/comunitati vulnerabile etapa I</t>
  </si>
  <si>
    <t>Construire de locuinte pentru tineri care provin din grupuri/comunitati vulnerabile etapa II</t>
  </si>
  <si>
    <t xml:space="preserve">1.Construirea unei capacitati de productie e energiei electrice din surse regenerabile pentru autoconsum UAT Nun Dr Tr Severin </t>
  </si>
  <si>
    <t>Cap. 84</t>
  </si>
  <si>
    <t xml:space="preserve">TRANSPORTURI </t>
  </si>
  <si>
    <t>Crearea unui nou coridor de mobilitate urbană și creșterea performanțelor transportului public prin investiții integrate în Municipiul Drobeta Turnu Severin - Componenta de achiziție autobuze electrice si reabilitare statii de călători SMIS 327730</t>
  </si>
  <si>
    <t xml:space="preserve">Sisteme ITS-sisteme de transport inteligente /managementul traficului in Municipiul Drobeta Turnu Severin </t>
  </si>
  <si>
    <t>C</t>
  </si>
  <si>
    <t xml:space="preserve">Dotari </t>
  </si>
  <si>
    <t xml:space="preserve">                                         TOTAL GENERAL</t>
  </si>
  <si>
    <t xml:space="preserve"> </t>
  </si>
  <si>
    <t xml:space="preserve">                                   PRIMAR,                                                                                                        DIRECTIA ECONOMICA                            </t>
  </si>
  <si>
    <t xml:space="preserve">                                                                     Screciu Marius  Vasile                                                                                                      Ana Maria  Bizoi                                                                                </t>
  </si>
  <si>
    <t xml:space="preserve">DIRECTIA DE DEZVOLTARE LOCALA </t>
  </si>
  <si>
    <t xml:space="preserve">Romulus Valcu </t>
  </si>
  <si>
    <t>Intocmit ,</t>
  </si>
  <si>
    <t xml:space="preserve">Damircheli Nela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</si>
</sst>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4" fontId="4" fillId="3" borderId="4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right"/>
    </xf>
    <xf numFmtId="0" fontId="5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4" borderId="9" xfId="0" applyFont="1" applyFill="1" applyBorder="1" applyAlignment="1">
      <alignment vertical="center" wrapText="1"/>
    </xf>
    <xf numFmtId="4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4" borderId="7" xfId="0" applyFont="1" applyFill="1" applyBorder="1" applyAlignment="1">
      <alignment vertical="center" wrapText="1"/>
    </xf>
    <xf numFmtId="0" fontId="7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4" fontId="7" fillId="0" borderId="0" xfId="0" applyNumberFormat="1" applyFont="1" applyAlignment="1">
      <alignment horizontal="center"/>
    </xf>
    <xf numFmtId="4" fontId="8" fillId="0" borderId="0" xfId="0" applyNumberFormat="1" applyFont="1"/>
    <xf numFmtId="4" fontId="7" fillId="0" borderId="0" xfId="0" applyNumberFormat="1" applyFont="1"/>
    <xf numFmtId="4" fontId="6" fillId="0" borderId="0" xfId="0" applyNumberFormat="1" applyFont="1"/>
    <xf numFmtId="0" fontId="8" fillId="0" borderId="0" xfId="0" applyFont="1"/>
    <xf numFmtId="0" fontId="3" fillId="0" borderId="9" xfId="0" applyFont="1" applyBorder="1" applyAlignment="1">
      <alignment horizontal="left" vertical="center" wrapText="1"/>
    </xf>
    <xf numFmtId="4" fontId="8" fillId="0" borderId="0" xfId="0" applyNumberFormat="1" applyFont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 wrapText="1"/>
    </xf>
    <xf numFmtId="4" fontId="2" fillId="0" borderId="4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center" wrapText="1"/>
    </xf>
    <xf numFmtId="4" fontId="6" fillId="0" borderId="0" xfId="0" applyNumberFormat="1" applyFont="1" applyAlignment="1">
      <alignment horizontal="right"/>
    </xf>
    <xf numFmtId="0" fontId="2" fillId="0" borderId="9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wrapText="1"/>
    </xf>
    <xf numFmtId="0" fontId="2" fillId="0" borderId="14" xfId="0" applyFont="1" applyBorder="1"/>
    <xf numFmtId="0" fontId="9" fillId="0" borderId="14" xfId="0" applyFont="1" applyBorder="1" applyAlignment="1">
      <alignment wrapText="1"/>
    </xf>
    <xf numFmtId="4" fontId="10" fillId="0" borderId="15" xfId="0" applyNumberFormat="1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right"/>
    </xf>
    <xf numFmtId="4" fontId="2" fillId="0" borderId="17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5C36-1B75-41A5-8714-0C01D579E764}">
  <sheetPr>
    <pageSetUpPr fitToPage="1"/>
  </sheetPr>
  <dimension ref="A1:L50"/>
  <sheetViews>
    <sheetView tabSelected="1" topLeftCell="A27" zoomScale="89" zoomScaleNormal="89" workbookViewId="0">
      <selection activeCell="J39" sqref="J39"/>
    </sheetView>
  </sheetViews>
  <sheetFormatPr defaultColWidth="8.85546875" defaultRowHeight="15" x14ac:dyDescent="0.25"/>
  <cols>
    <col min="1" max="1" width="3.85546875" style="1" customWidth="1"/>
    <col min="2" max="2" width="13.5703125" style="1" customWidth="1"/>
    <col min="3" max="3" width="86.7109375" style="71" customWidth="1"/>
    <col min="4" max="4" width="36.5703125" style="72" customWidth="1"/>
    <col min="5" max="5" width="19" style="70" customWidth="1"/>
    <col min="6" max="6" width="19.5703125" style="70" customWidth="1"/>
    <col min="7" max="7" width="15.28515625" style="1" customWidth="1"/>
    <col min="8" max="16384" width="8.85546875" style="1"/>
  </cols>
  <sheetData>
    <row r="1" spans="1:12" ht="28.5" customHeight="1" x14ac:dyDescent="0.3">
      <c r="B1" s="74" t="s">
        <v>0</v>
      </c>
      <c r="C1" s="74"/>
      <c r="D1" s="3" t="s">
        <v>1</v>
      </c>
      <c r="E1" s="4"/>
      <c r="F1" s="4"/>
    </row>
    <row r="2" spans="1:12" ht="28.5" customHeight="1" x14ac:dyDescent="0.3">
      <c r="B2" s="2"/>
      <c r="C2" s="2"/>
      <c r="D2" s="3"/>
      <c r="E2" s="4"/>
      <c r="F2" s="4"/>
    </row>
    <row r="3" spans="1:12" ht="15.75" customHeight="1" x14ac:dyDescent="0.25">
      <c r="B3" s="75" t="s">
        <v>2</v>
      </c>
      <c r="C3" s="75"/>
      <c r="D3" s="75"/>
      <c r="E3" s="75"/>
      <c r="F3" s="75"/>
    </row>
    <row r="4" spans="1:12" ht="15.75" customHeight="1" x14ac:dyDescent="0.3">
      <c r="B4" s="5"/>
      <c r="C4" s="6"/>
      <c r="D4" s="5"/>
      <c r="E4" s="4"/>
      <c r="F4" s="4"/>
    </row>
    <row r="5" spans="1:12" ht="21" thickBot="1" x14ac:dyDescent="0.35">
      <c r="B5" s="5"/>
      <c r="C5" s="6"/>
      <c r="D5" s="5" t="s">
        <v>3</v>
      </c>
      <c r="E5" s="4"/>
      <c r="F5" s="7" t="s">
        <v>3</v>
      </c>
    </row>
    <row r="6" spans="1:12" ht="93" customHeight="1" x14ac:dyDescent="0.3">
      <c r="B6" s="8" t="s">
        <v>4</v>
      </c>
      <c r="C6" s="9" t="s">
        <v>5</v>
      </c>
      <c r="D6" s="10" t="s">
        <v>6</v>
      </c>
      <c r="E6" s="11" t="s">
        <v>7</v>
      </c>
      <c r="F6" s="12" t="s">
        <v>8</v>
      </c>
    </row>
    <row r="7" spans="1:12" ht="30.95" customHeight="1" x14ac:dyDescent="0.3">
      <c r="B7" s="13" t="s">
        <v>9</v>
      </c>
      <c r="C7" s="14" t="s">
        <v>10</v>
      </c>
      <c r="D7" s="15">
        <f>D8</f>
        <v>7485.85</v>
      </c>
      <c r="E7" s="16">
        <f>E8</f>
        <v>-951.19999999999993</v>
      </c>
      <c r="F7" s="17">
        <f>D7+E7</f>
        <v>6534.6500000000005</v>
      </c>
    </row>
    <row r="8" spans="1:12" s="18" customFormat="1" ht="20.25" x14ac:dyDescent="0.3">
      <c r="B8" s="19" t="s">
        <v>11</v>
      </c>
      <c r="C8" s="20" t="s">
        <v>12</v>
      </c>
      <c r="D8" s="21">
        <f>SUM(D9:D15)</f>
        <v>7485.85</v>
      </c>
      <c r="E8" s="22">
        <f>SUM(E9:E15)</f>
        <v>-951.19999999999993</v>
      </c>
      <c r="F8" s="23">
        <f t="shared" ref="F8:F15" si="0">D8+E8</f>
        <v>6534.6500000000005</v>
      </c>
    </row>
    <row r="9" spans="1:12" s="18" customFormat="1" ht="20.25" x14ac:dyDescent="0.3">
      <c r="B9" s="24">
        <v>1</v>
      </c>
      <c r="C9" s="25" t="s">
        <v>13</v>
      </c>
      <c r="D9" s="26">
        <v>1382.65</v>
      </c>
      <c r="E9" s="27">
        <v>0</v>
      </c>
      <c r="F9" s="28">
        <f t="shared" si="0"/>
        <v>1382.65</v>
      </c>
    </row>
    <row r="10" spans="1:12" s="29" customFormat="1" ht="43.5" customHeight="1" x14ac:dyDescent="0.3">
      <c r="B10" s="30">
        <v>2</v>
      </c>
      <c r="C10" s="31" t="s">
        <v>14</v>
      </c>
      <c r="D10" s="32">
        <v>2306.31</v>
      </c>
      <c r="E10" s="33">
        <v>0</v>
      </c>
      <c r="F10" s="34">
        <f t="shared" si="0"/>
        <v>2306.31</v>
      </c>
    </row>
    <row r="11" spans="1:12" s="29" customFormat="1" ht="43.5" customHeight="1" x14ac:dyDescent="0.3">
      <c r="B11" s="35">
        <v>3</v>
      </c>
      <c r="C11" s="31" t="s">
        <v>15</v>
      </c>
      <c r="D11" s="26">
        <v>1672</v>
      </c>
      <c r="E11" s="27">
        <v>-112.31</v>
      </c>
      <c r="F11" s="28">
        <f t="shared" si="0"/>
        <v>1559.69</v>
      </c>
    </row>
    <row r="12" spans="1:12" s="18" customFormat="1" ht="40.5" x14ac:dyDescent="0.3">
      <c r="B12" s="35">
        <v>4</v>
      </c>
      <c r="C12" s="36" t="s">
        <v>16</v>
      </c>
      <c r="D12" s="26">
        <v>63.29</v>
      </c>
      <c r="E12" s="27">
        <v>-63.29</v>
      </c>
      <c r="F12" s="28">
        <f t="shared" si="0"/>
        <v>0</v>
      </c>
    </row>
    <row r="13" spans="1:12" s="29" customFormat="1" ht="43.5" customHeight="1" x14ac:dyDescent="0.3">
      <c r="B13" s="35">
        <v>5</v>
      </c>
      <c r="C13" s="36" t="s">
        <v>17</v>
      </c>
      <c r="D13" s="26">
        <v>1286</v>
      </c>
      <c r="E13" s="27">
        <v>0</v>
      </c>
      <c r="F13" s="28">
        <f t="shared" si="0"/>
        <v>1286</v>
      </c>
    </row>
    <row r="14" spans="1:12" s="18" customFormat="1" ht="20.25" x14ac:dyDescent="0.3">
      <c r="A14" s="37"/>
      <c r="B14" s="38">
        <v>6</v>
      </c>
      <c r="C14" s="39" t="s">
        <v>18</v>
      </c>
      <c r="D14" s="26">
        <v>372.71</v>
      </c>
      <c r="E14" s="27">
        <v>-372.71</v>
      </c>
      <c r="F14" s="28">
        <f t="shared" si="0"/>
        <v>0</v>
      </c>
      <c r="G14" s="40"/>
      <c r="I14" s="41"/>
      <c r="J14" s="42"/>
      <c r="K14" s="42"/>
      <c r="L14" s="43"/>
    </row>
    <row r="15" spans="1:12" ht="40.5" x14ac:dyDescent="0.3">
      <c r="A15" s="44"/>
      <c r="B15" s="24">
        <v>7</v>
      </c>
      <c r="C15" s="45" t="s">
        <v>19</v>
      </c>
      <c r="D15" s="26">
        <v>402.89</v>
      </c>
      <c r="E15" s="27">
        <v>-402.89</v>
      </c>
      <c r="F15" s="28">
        <f t="shared" si="0"/>
        <v>0</v>
      </c>
      <c r="G15" s="46"/>
      <c r="I15" s="41"/>
      <c r="J15" s="41"/>
      <c r="K15" s="41"/>
      <c r="L15" s="43"/>
    </row>
    <row r="16" spans="1:12" ht="30.95" customHeight="1" x14ac:dyDescent="0.3">
      <c r="B16" s="47" t="s">
        <v>20</v>
      </c>
      <c r="C16" s="48" t="s">
        <v>21</v>
      </c>
      <c r="D16" s="15">
        <f>D17</f>
        <v>2828.15</v>
      </c>
      <c r="E16" s="16">
        <f>E17</f>
        <v>951.2</v>
      </c>
      <c r="F16" s="17">
        <f>F17</f>
        <v>3779.35</v>
      </c>
    </row>
    <row r="17" spans="1:12" ht="32.25" customHeight="1" x14ac:dyDescent="0.3">
      <c r="B17" s="19" t="s">
        <v>11</v>
      </c>
      <c r="C17" s="20" t="s">
        <v>12</v>
      </c>
      <c r="D17" s="21">
        <f>SUM(D18:D21)</f>
        <v>2828.15</v>
      </c>
      <c r="E17" s="22">
        <f>SUM(E18:E21)</f>
        <v>951.2</v>
      </c>
      <c r="F17" s="23">
        <f>SUM(F18:F21)</f>
        <v>3779.35</v>
      </c>
    </row>
    <row r="18" spans="1:12" ht="32.25" customHeight="1" x14ac:dyDescent="0.3">
      <c r="B18" s="35">
        <v>1</v>
      </c>
      <c r="C18" s="49" t="s">
        <v>22</v>
      </c>
      <c r="D18" s="26">
        <v>329.19</v>
      </c>
      <c r="E18" s="27">
        <v>-329.19</v>
      </c>
      <c r="F18" s="28">
        <v>0</v>
      </c>
    </row>
    <row r="19" spans="1:12" ht="32.25" customHeight="1" x14ac:dyDescent="0.3">
      <c r="B19" s="35">
        <v>2</v>
      </c>
      <c r="C19" s="49" t="s">
        <v>23</v>
      </c>
      <c r="D19" s="26">
        <v>271.95999999999998</v>
      </c>
      <c r="E19" s="27">
        <v>711.39</v>
      </c>
      <c r="F19" s="28">
        <f>D19+E19</f>
        <v>983.34999999999991</v>
      </c>
    </row>
    <row r="20" spans="1:12" ht="39" customHeight="1" x14ac:dyDescent="0.3">
      <c r="B20" s="35">
        <v>3</v>
      </c>
      <c r="C20" s="49" t="s">
        <v>24</v>
      </c>
      <c r="D20" s="26">
        <v>105</v>
      </c>
      <c r="E20" s="27">
        <v>569</v>
      </c>
      <c r="F20" s="28">
        <f>D20+E20</f>
        <v>674</v>
      </c>
    </row>
    <row r="21" spans="1:12" ht="32.25" customHeight="1" x14ac:dyDescent="0.3">
      <c r="B21" s="35">
        <v>4</v>
      </c>
      <c r="C21" s="49" t="s">
        <v>25</v>
      </c>
      <c r="D21" s="26">
        <v>2122</v>
      </c>
      <c r="E21" s="27">
        <v>0</v>
      </c>
      <c r="F21" s="28">
        <v>2122</v>
      </c>
    </row>
    <row r="22" spans="1:12" ht="34.5" customHeight="1" x14ac:dyDescent="0.3">
      <c r="B22" s="50" t="s">
        <v>26</v>
      </c>
      <c r="C22" s="51" t="s">
        <v>27</v>
      </c>
      <c r="D22" s="52">
        <f>D23</f>
        <v>6993</v>
      </c>
      <c r="E22" s="16">
        <f>E23</f>
        <v>0</v>
      </c>
      <c r="F22" s="17">
        <f>F23</f>
        <v>6993</v>
      </c>
    </row>
    <row r="23" spans="1:12" s="18" customFormat="1" ht="20.25" x14ac:dyDescent="0.3">
      <c r="B23" s="19" t="s">
        <v>11</v>
      </c>
      <c r="C23" s="20" t="s">
        <v>12</v>
      </c>
      <c r="D23" s="21">
        <f>SUM(D24:D27)</f>
        <v>6993</v>
      </c>
      <c r="E23" s="22">
        <f>SUM(E24:E27)</f>
        <v>0</v>
      </c>
      <c r="F23" s="23">
        <f>SUM(F24:F27)</f>
        <v>6993</v>
      </c>
    </row>
    <row r="24" spans="1:12" s="18" customFormat="1" ht="43.5" customHeight="1" x14ac:dyDescent="0.3">
      <c r="B24" s="53">
        <v>1</v>
      </c>
      <c r="C24" s="49" t="s">
        <v>28</v>
      </c>
      <c r="D24" s="26">
        <v>682</v>
      </c>
      <c r="E24" s="27">
        <v>0</v>
      </c>
      <c r="F24" s="28">
        <v>682</v>
      </c>
    </row>
    <row r="25" spans="1:12" ht="40.5" x14ac:dyDescent="0.3">
      <c r="A25" s="44"/>
      <c r="B25" s="24">
        <v>2</v>
      </c>
      <c r="C25" s="45" t="s">
        <v>29</v>
      </c>
      <c r="D25" s="26">
        <v>2360</v>
      </c>
      <c r="E25" s="27">
        <v>0</v>
      </c>
      <c r="F25" s="28">
        <v>2360</v>
      </c>
      <c r="G25" s="46"/>
      <c r="I25" s="41"/>
      <c r="J25" s="41"/>
      <c r="K25" s="41"/>
      <c r="L25" s="43"/>
    </row>
    <row r="26" spans="1:12" ht="40.5" x14ac:dyDescent="0.3">
      <c r="A26" s="44"/>
      <c r="B26" s="24">
        <v>3</v>
      </c>
      <c r="C26" s="45" t="s">
        <v>30</v>
      </c>
      <c r="D26" s="26">
        <v>3308</v>
      </c>
      <c r="E26" s="27">
        <v>0</v>
      </c>
      <c r="F26" s="28">
        <v>3308</v>
      </c>
      <c r="G26" s="46"/>
      <c r="I26" s="41"/>
      <c r="J26" s="41"/>
      <c r="K26" s="41"/>
      <c r="L26" s="43"/>
    </row>
    <row r="27" spans="1:12" ht="66.75" customHeight="1" x14ac:dyDescent="0.3">
      <c r="A27" s="44"/>
      <c r="B27" s="24">
        <v>4</v>
      </c>
      <c r="C27" s="45" t="s">
        <v>31</v>
      </c>
      <c r="D27" s="26">
        <v>643</v>
      </c>
      <c r="E27" s="27">
        <v>0</v>
      </c>
      <c r="F27" s="28">
        <v>643</v>
      </c>
      <c r="G27" s="46"/>
      <c r="I27" s="41"/>
      <c r="J27" s="41"/>
      <c r="K27" s="41"/>
      <c r="L27" s="43"/>
    </row>
    <row r="28" spans="1:12" ht="20.25" x14ac:dyDescent="0.3">
      <c r="B28" s="47" t="s">
        <v>32</v>
      </c>
      <c r="C28" s="51" t="s">
        <v>33</v>
      </c>
      <c r="D28" s="54">
        <f>D29+D32</f>
        <v>1308</v>
      </c>
      <c r="E28" s="16">
        <v>0</v>
      </c>
      <c r="F28" s="17">
        <v>1308</v>
      </c>
    </row>
    <row r="29" spans="1:12" s="18" customFormat="1" ht="20.25" x14ac:dyDescent="0.3">
      <c r="B29" s="55" t="s">
        <v>11</v>
      </c>
      <c r="C29" s="20" t="s">
        <v>12</v>
      </c>
      <c r="D29" s="56">
        <f>SUM(D30:D31)</f>
        <v>1308</v>
      </c>
      <c r="E29" s="57">
        <v>0</v>
      </c>
      <c r="F29" s="58">
        <v>1308</v>
      </c>
    </row>
    <row r="30" spans="1:12" s="18" customFormat="1" ht="81" x14ac:dyDescent="0.3">
      <c r="B30" s="55">
        <v>1</v>
      </c>
      <c r="C30" s="45" t="s">
        <v>34</v>
      </c>
      <c r="D30" s="59">
        <v>938</v>
      </c>
      <c r="E30" s="27">
        <v>0</v>
      </c>
      <c r="F30" s="28">
        <v>938</v>
      </c>
    </row>
    <row r="31" spans="1:12" ht="37.5" customHeight="1" x14ac:dyDescent="0.3">
      <c r="A31" s="44"/>
      <c r="B31" s="24">
        <v>2</v>
      </c>
      <c r="C31" s="45" t="s">
        <v>35</v>
      </c>
      <c r="D31" s="26">
        <v>370</v>
      </c>
      <c r="E31" s="27">
        <v>0</v>
      </c>
      <c r="F31" s="28">
        <v>370</v>
      </c>
      <c r="G31" s="46"/>
      <c r="I31" s="41"/>
      <c r="J31" s="41"/>
      <c r="K31" s="42"/>
      <c r="L31" s="60"/>
    </row>
    <row r="32" spans="1:12" s="18" customFormat="1" ht="20.25" x14ac:dyDescent="0.3">
      <c r="B32" s="55" t="s">
        <v>36</v>
      </c>
      <c r="C32" s="61" t="s">
        <v>37</v>
      </c>
      <c r="D32" s="62">
        <v>0</v>
      </c>
      <c r="E32" s="27">
        <v>0</v>
      </c>
      <c r="F32" s="28">
        <v>0</v>
      </c>
    </row>
    <row r="33" spans="2:6" ht="21" thickBot="1" x14ac:dyDescent="0.35">
      <c r="B33" s="63" t="s">
        <v>38</v>
      </c>
      <c r="C33" s="64"/>
      <c r="D33" s="65">
        <f>D28+D22+D16+D7</f>
        <v>18615</v>
      </c>
      <c r="E33" s="66">
        <f t="shared" ref="E33:F33" si="1">E28+E22+E16+E7</f>
        <v>0</v>
      </c>
      <c r="F33" s="67">
        <f t="shared" si="1"/>
        <v>18615</v>
      </c>
    </row>
    <row r="34" spans="2:6" ht="15.75" x14ac:dyDescent="0.25">
      <c r="B34" s="68" t="s">
        <v>39</v>
      </c>
      <c r="C34" s="69"/>
      <c r="D34" s="68"/>
    </row>
    <row r="35" spans="2:6" ht="18.75" customHeight="1" x14ac:dyDescent="0.3">
      <c r="B35" s="73" t="s">
        <v>40</v>
      </c>
      <c r="C35" s="73"/>
      <c r="D35" s="73"/>
      <c r="E35" s="73"/>
      <c r="F35" s="73"/>
    </row>
    <row r="36" spans="2:6" ht="18.75" customHeight="1" x14ac:dyDescent="0.3">
      <c r="B36" s="76" t="s">
        <v>41</v>
      </c>
      <c r="C36" s="76"/>
      <c r="D36" s="76"/>
      <c r="E36" s="76"/>
      <c r="F36" s="76"/>
    </row>
    <row r="37" spans="2:6" ht="15.75" customHeight="1" x14ac:dyDescent="0.25">
      <c r="B37" s="77" t="s">
        <v>42</v>
      </c>
      <c r="C37" s="77"/>
      <c r="D37" s="77"/>
      <c r="E37" s="77"/>
      <c r="F37" s="77"/>
    </row>
    <row r="38" spans="2:6" ht="15.75" customHeight="1" x14ac:dyDescent="0.25">
      <c r="B38" s="77"/>
      <c r="C38" s="77"/>
      <c r="D38" s="77"/>
      <c r="E38" s="77"/>
      <c r="F38" s="77"/>
    </row>
    <row r="39" spans="2:6" ht="18.75" customHeight="1" x14ac:dyDescent="0.3">
      <c r="B39" s="78" t="s">
        <v>43</v>
      </c>
      <c r="C39" s="78"/>
      <c r="D39" s="78"/>
      <c r="E39" s="78"/>
      <c r="F39" s="78"/>
    </row>
    <row r="41" spans="2:6" ht="18.75" x14ac:dyDescent="0.3">
      <c r="E41" s="73" t="s">
        <v>44</v>
      </c>
      <c r="F41" s="73"/>
    </row>
    <row r="42" spans="2:6" ht="18.75" x14ac:dyDescent="0.3">
      <c r="E42" s="73" t="s">
        <v>45</v>
      </c>
      <c r="F42" s="73"/>
    </row>
    <row r="50" spans="3:3" x14ac:dyDescent="0.25">
      <c r="C50" s="72"/>
    </row>
  </sheetData>
  <mergeCells count="8">
    <mergeCell ref="E41:F41"/>
    <mergeCell ref="E42:F42"/>
    <mergeCell ref="B1:C1"/>
    <mergeCell ref="B3:F3"/>
    <mergeCell ref="B35:F35"/>
    <mergeCell ref="B36:F36"/>
    <mergeCell ref="B37:F38"/>
    <mergeCell ref="B39:F39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lista  credit  RECTIF MAI </vt:lpstr>
      <vt:lpstr>'lista  credit  RECTIF MAI '!Print_Area</vt:lpstr>
      <vt:lpstr>'lista  credit  RECTIF MAI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neladamircheli@yahoo.com</dc:creator>
  <cp:lastModifiedBy>Lenovo</cp:lastModifiedBy>
  <cp:lastPrinted>2026-05-18T11:03:57Z</cp:lastPrinted>
  <dcterms:created xsi:type="dcterms:W3CDTF">2026-05-18T07:35:48Z</dcterms:created>
  <dcterms:modified xsi:type="dcterms:W3CDTF">2026-05-18T11:07:46Z</dcterms:modified>
</cp:coreProperties>
</file>