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CL 2026\PHCL 2026\PHCL AUGUST\AMENDAMENT\"/>
    </mc:Choice>
  </mc:AlternateContent>
  <xr:revisionPtr revIDLastSave="0" documentId="8_{C6CEFE5D-BE06-45CD-82E7-71FB9F4E7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6" sheetId="2" r:id="rId1"/>
  </sheets>
  <definedNames>
    <definedName name="_xlnm.Print_Titles" localSheetId="0">Anexa6!$6:$6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G14" i="2"/>
  <c r="E14" i="2"/>
  <c r="F14" i="2" s="1"/>
  <c r="F40" i="2"/>
  <c r="G32" i="2"/>
  <c r="G33" i="2"/>
  <c r="G35" i="2"/>
  <c r="F16" i="2"/>
  <c r="F17" i="2"/>
  <c r="G16" i="2"/>
  <c r="G17" i="2"/>
  <c r="G18" i="2"/>
  <c r="G19" i="2"/>
  <c r="G25" i="2"/>
  <c r="G24" i="2"/>
  <c r="E40" i="2"/>
  <c r="F39" i="2"/>
  <c r="F38" i="2"/>
  <c r="F37" i="2"/>
  <c r="F36" i="2"/>
  <c r="F34" i="2"/>
  <c r="F33" i="2"/>
  <c r="F32" i="2"/>
  <c r="F31" i="2"/>
  <c r="F30" i="2"/>
  <c r="F29" i="2"/>
  <c r="F28" i="2"/>
  <c r="F26" i="2"/>
  <c r="F23" i="2"/>
  <c r="F22" i="2"/>
  <c r="F21" i="2"/>
  <c r="F20" i="2"/>
  <c r="F15" i="2"/>
  <c r="F13" i="2"/>
  <c r="F12" i="2"/>
  <c r="F11" i="2"/>
  <c r="F10" i="2"/>
  <c r="F9" i="2"/>
  <c r="F8" i="2"/>
  <c r="F7" i="2"/>
  <c r="E24" i="2"/>
  <c r="E25" i="2"/>
  <c r="D16" i="2"/>
  <c r="D40" i="2"/>
  <c r="D32" i="2"/>
  <c r="D33" i="2"/>
  <c r="D25" i="2"/>
  <c r="D24" i="2" s="1"/>
  <c r="D17" i="2"/>
  <c r="D8" i="2"/>
  <c r="D14" i="2"/>
  <c r="D13" i="2" s="1"/>
  <c r="G40" i="2" l="1"/>
  <c r="D7" i="2"/>
</calcChain>
</file>

<file path=xl/sharedStrings.xml><?xml version="1.0" encoding="utf-8"?>
<sst xmlns="http://schemas.openxmlformats.org/spreadsheetml/2006/main" count="66" uniqueCount="44">
  <si>
    <t xml:space="preserve">MUNICIPIUL DROBETA TURNU SEVERIN </t>
  </si>
  <si>
    <t>CAP</t>
  </si>
  <si>
    <t>DENUMIRE OBIECTIV INVESTITII</t>
  </si>
  <si>
    <t>Cap. 65</t>
  </si>
  <si>
    <t xml:space="preserve">INVATAMANT </t>
  </si>
  <si>
    <t>A</t>
  </si>
  <si>
    <t>Lucrari in continuare</t>
  </si>
  <si>
    <t>B</t>
  </si>
  <si>
    <t xml:space="preserve">Lucrari noi </t>
  </si>
  <si>
    <t>C</t>
  </si>
  <si>
    <t>Alte cheltuieli de investitii</t>
  </si>
  <si>
    <t>Dotari</t>
  </si>
  <si>
    <t xml:space="preserve">Dotare cu mobilier ,materiale didactice si echipamente digitale a unit de inv preuniversitar si a unitatilor conexe din municipiul Drobeta Turnu Severin </t>
  </si>
  <si>
    <t>Cap. 70</t>
  </si>
  <si>
    <t>LOCUINTE , SERVICII SI DEZVOLTARE PUBLICA</t>
  </si>
  <si>
    <t>Construire de locuinte pentru tineri care provin din grupuri/comunitati vulnerabile etapa I</t>
  </si>
  <si>
    <t>Construire de locuinte pentru tineri care provin din grupuri/comunitati vulnerabile etapa II</t>
  </si>
  <si>
    <t xml:space="preserve">Dotari </t>
  </si>
  <si>
    <t xml:space="preserve">Studii </t>
  </si>
  <si>
    <t>Cap 74</t>
  </si>
  <si>
    <t xml:space="preserve">1.Infiintarea unui centru de colectare prin aport voluntar in Municipiul Drobeta Turnu Severin </t>
  </si>
  <si>
    <t>2.Implementare sisteme de colectare selectiva a deseurilor in Municipiul Drobeta Turnu Severin I</t>
  </si>
  <si>
    <t>Cap. 84</t>
  </si>
  <si>
    <t xml:space="preserve">Modernizare statii de transport public </t>
  </si>
  <si>
    <t xml:space="preserve">Sisteme ITS-sisteme de transport inteligente /managementul traficului in Municipiul Drobeta Turnu Severin </t>
  </si>
  <si>
    <t xml:space="preserve">DIRECTIA DE DEZVOLTARE LOCALA </t>
  </si>
  <si>
    <t xml:space="preserve">ROMULUS VALCU </t>
  </si>
  <si>
    <t xml:space="preserve">Construire cresa mica str.Serpoentina Rosiori nr 1-3 Municipiul Drobeta Tr Severin </t>
  </si>
  <si>
    <t xml:space="preserve">mii lei </t>
  </si>
  <si>
    <t xml:space="preserve">Construire cresa medie zona Parcul TineretuluiMunicipiul Drobeta Tr Severin </t>
  </si>
  <si>
    <t>Renovare energetica moderata la Gradinita cu Program Prelungit nr.7</t>
  </si>
  <si>
    <t>Prevederi initiale 2026</t>
  </si>
  <si>
    <t>Buget rectificat iulie 2026</t>
  </si>
  <si>
    <t>Diferente +/-</t>
  </si>
  <si>
    <t xml:space="preserve">SCRECIU MARIUS VASILE                                                                                        ANA MARIA BIZOI </t>
  </si>
  <si>
    <t xml:space="preserve">PRIMAR                                                                                                                   DIRECTIA ECONOMICA </t>
  </si>
  <si>
    <t>Anexa 6</t>
  </si>
  <si>
    <t>LISTA CU OBIECTIVELE DE INVESTITII  PROIECTE FINANTATE DIN PNRR rectificata la august 2026</t>
  </si>
  <si>
    <t>Buget rectificat august 2026</t>
  </si>
  <si>
    <t>TRANSPORTURI</t>
  </si>
  <si>
    <t>SALUBRITATE</t>
  </si>
  <si>
    <t>ÎNTOCMIT,</t>
  </si>
  <si>
    <t>DAMIRCHELI NELA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</si>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</sst>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wrapText="1"/>
    </xf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center" wrapText="1"/>
    </xf>
    <xf numFmtId="4" fontId="1" fillId="0" borderId="0" xfId="0" applyNumberFormat="1" applyFont="1"/>
    <xf numFmtId="4" fontId="2" fillId="0" borderId="0" xfId="0" applyNumberFormat="1" applyFont="1"/>
    <xf numFmtId="4" fontId="4" fillId="0" borderId="22" xfId="0" applyNumberFormat="1" applyFont="1" applyBorder="1" applyAlignment="1">
      <alignment wrapText="1"/>
    </xf>
    <xf numFmtId="4" fontId="4" fillId="0" borderId="22" xfId="0" applyNumberFormat="1" applyFont="1" applyBorder="1"/>
    <xf numFmtId="4" fontId="4" fillId="0" borderId="20" xfId="0" applyNumberFormat="1" applyFont="1" applyBorder="1"/>
    <xf numFmtId="4" fontId="4" fillId="0" borderId="8" xfId="0" applyNumberFormat="1" applyFont="1" applyBorder="1"/>
    <xf numFmtId="4" fontId="3" fillId="0" borderId="20" xfId="0" applyNumberFormat="1" applyFont="1" applyBorder="1"/>
    <xf numFmtId="4" fontId="3" fillId="0" borderId="8" xfId="0" applyNumberFormat="1" applyFont="1" applyBorder="1"/>
    <xf numFmtId="4" fontId="4" fillId="2" borderId="20" xfId="0" applyNumberFormat="1" applyFont="1" applyFill="1" applyBorder="1"/>
    <xf numFmtId="4" fontId="4" fillId="3" borderId="8" xfId="0" applyNumberFormat="1" applyFont="1" applyFill="1" applyBorder="1"/>
    <xf numFmtId="4" fontId="4" fillId="0" borderId="12" xfId="0" applyNumberFormat="1" applyFont="1" applyBorder="1"/>
    <xf numFmtId="4" fontId="4" fillId="3" borderId="7" xfId="0" applyNumberFormat="1" applyFont="1" applyFill="1" applyBorder="1"/>
    <xf numFmtId="4" fontId="3" fillId="0" borderId="15" xfId="0" applyNumberFormat="1" applyFont="1" applyBorder="1"/>
    <xf numFmtId="4" fontId="4" fillId="0" borderId="21" xfId="0" applyNumberFormat="1" applyFont="1" applyBorder="1"/>
    <xf numFmtId="4" fontId="4" fillId="0" borderId="3" xfId="0" applyNumberFormat="1" applyFont="1" applyBorder="1"/>
    <xf numFmtId="4" fontId="4" fillId="0" borderId="7" xfId="0" applyNumberFormat="1" applyFont="1" applyBorder="1"/>
    <xf numFmtId="4" fontId="4" fillId="2" borderId="19" xfId="0" applyNumberFormat="1" applyFont="1" applyFill="1" applyBorder="1"/>
    <xf numFmtId="4" fontId="6" fillId="3" borderId="8" xfId="0" applyNumberFormat="1" applyFont="1" applyFill="1" applyBorder="1"/>
    <xf numFmtId="4" fontId="7" fillId="0" borderId="8" xfId="0" applyNumberFormat="1" applyFont="1" applyBorder="1"/>
    <xf numFmtId="4" fontId="8" fillId="0" borderId="8" xfId="0" applyNumberFormat="1" applyFont="1" applyBorder="1"/>
    <xf numFmtId="4" fontId="7" fillId="0" borderId="20" xfId="0" applyNumberFormat="1" applyFont="1" applyBorder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Normal="100" workbookViewId="0">
      <selection activeCell="L45" sqref="L45"/>
    </sheetView>
  </sheetViews>
  <sheetFormatPr defaultColWidth="8.85546875" defaultRowHeight="15" x14ac:dyDescent="0.25"/>
  <cols>
    <col min="1" max="1" width="6.7109375" style="1" customWidth="1"/>
    <col min="2" max="2" width="12.5703125" style="1" customWidth="1"/>
    <col min="3" max="3" width="57.85546875" style="16" customWidth="1"/>
    <col min="4" max="4" width="17.42578125" style="1" customWidth="1"/>
    <col min="5" max="5" width="17.85546875" style="32" customWidth="1"/>
    <col min="6" max="6" width="17" style="32" customWidth="1"/>
    <col min="7" max="7" width="14.85546875" style="1" customWidth="1"/>
    <col min="8" max="16384" width="8.85546875" style="1"/>
  </cols>
  <sheetData>
    <row r="1" spans="1:7" ht="15.75" x14ac:dyDescent="0.25">
      <c r="B1" s="54" t="s">
        <v>0</v>
      </c>
      <c r="C1" s="54"/>
      <c r="F1" s="32" t="s">
        <v>36</v>
      </c>
    </row>
    <row r="2" spans="1:7" ht="27" customHeight="1" x14ac:dyDescent="0.3">
      <c r="A2" s="2"/>
      <c r="B2" s="4"/>
      <c r="C2" s="3"/>
      <c r="D2" s="30"/>
    </row>
    <row r="3" spans="1:7" ht="18.75" x14ac:dyDescent="0.3">
      <c r="A3" s="2"/>
      <c r="B3" s="5" t="s">
        <v>37</v>
      </c>
      <c r="C3" s="5"/>
      <c r="D3" s="5"/>
    </row>
    <row r="4" spans="1:7" s="6" customFormat="1" ht="18.75" x14ac:dyDescent="0.3">
      <c r="A4" s="5"/>
      <c r="B4" s="55"/>
      <c r="C4" s="55"/>
      <c r="D4" s="55"/>
      <c r="E4" s="33"/>
      <c r="F4" s="33"/>
    </row>
    <row r="5" spans="1:7" ht="19.5" thickBot="1" x14ac:dyDescent="0.35">
      <c r="A5" s="2"/>
      <c r="B5" s="4"/>
      <c r="C5" s="17"/>
      <c r="G5" s="30" t="s">
        <v>28</v>
      </c>
    </row>
    <row r="6" spans="1:7" ht="74.25" customHeight="1" thickBot="1" x14ac:dyDescent="0.35">
      <c r="A6" s="2"/>
      <c r="B6" s="7" t="s">
        <v>1</v>
      </c>
      <c r="C6" s="18" t="s">
        <v>2</v>
      </c>
      <c r="D6" s="31" t="s">
        <v>31</v>
      </c>
      <c r="E6" s="34" t="s">
        <v>32</v>
      </c>
      <c r="F6" s="35" t="s">
        <v>33</v>
      </c>
      <c r="G6" s="34" t="s">
        <v>38</v>
      </c>
    </row>
    <row r="7" spans="1:7" ht="19.5" thickBot="1" x14ac:dyDescent="0.35">
      <c r="A7" s="2"/>
      <c r="B7" s="8" t="s">
        <v>3</v>
      </c>
      <c r="C7" s="19" t="s">
        <v>4</v>
      </c>
      <c r="D7" s="48">
        <f>D8+D12+D13</f>
        <v>12325.57</v>
      </c>
      <c r="E7" s="49">
        <v>12325.57</v>
      </c>
      <c r="F7" s="49">
        <f>E7-D7</f>
        <v>0</v>
      </c>
      <c r="G7" s="49">
        <v>12325.57</v>
      </c>
    </row>
    <row r="8" spans="1:7" s="6" customFormat="1" ht="18.75" x14ac:dyDescent="0.3">
      <c r="A8" s="5"/>
      <c r="B8" s="9" t="s">
        <v>5</v>
      </c>
      <c r="C8" s="20" t="s">
        <v>6</v>
      </c>
      <c r="D8" s="36">
        <f>SUM(D9:D11)</f>
        <v>5519.2</v>
      </c>
      <c r="E8" s="37">
        <v>5519.2</v>
      </c>
      <c r="F8" s="37">
        <f t="shared" ref="F8:F39" si="0">E8-D8</f>
        <v>0</v>
      </c>
      <c r="G8" s="37">
        <v>5519.2</v>
      </c>
    </row>
    <row r="9" spans="1:7" s="6" customFormat="1" ht="37.5" x14ac:dyDescent="0.3">
      <c r="A9" s="5"/>
      <c r="B9" s="9">
        <v>1</v>
      </c>
      <c r="C9" s="21" t="s">
        <v>27</v>
      </c>
      <c r="D9" s="38">
        <v>1083.8900000000001</v>
      </c>
      <c r="E9" s="51">
        <v>1083.8900000000001</v>
      </c>
      <c r="F9" s="51">
        <f t="shared" si="0"/>
        <v>0</v>
      </c>
      <c r="G9" s="51">
        <v>1083.8900000000001</v>
      </c>
    </row>
    <row r="10" spans="1:7" ht="37.5" x14ac:dyDescent="0.3">
      <c r="A10" s="2"/>
      <c r="B10" s="10">
        <v>2</v>
      </c>
      <c r="C10" s="21" t="s">
        <v>29</v>
      </c>
      <c r="D10" s="38">
        <v>3886.68</v>
      </c>
      <c r="E10" s="39">
        <v>3886.68</v>
      </c>
      <c r="F10" s="39">
        <f t="shared" si="0"/>
        <v>0</v>
      </c>
      <c r="G10" s="39">
        <v>3886.68</v>
      </c>
    </row>
    <row r="11" spans="1:7" ht="37.5" x14ac:dyDescent="0.3">
      <c r="A11" s="2"/>
      <c r="B11" s="10">
        <v>3</v>
      </c>
      <c r="C11" s="22" t="s">
        <v>30</v>
      </c>
      <c r="D11" s="38">
        <v>548.63</v>
      </c>
      <c r="E11" s="39">
        <v>548.63</v>
      </c>
      <c r="F11" s="39">
        <f t="shared" si="0"/>
        <v>0</v>
      </c>
      <c r="G11" s="39">
        <v>548.63</v>
      </c>
    </row>
    <row r="12" spans="1:7" ht="18.75" x14ac:dyDescent="0.3">
      <c r="A12" s="2"/>
      <c r="B12" s="11" t="s">
        <v>7</v>
      </c>
      <c r="C12" s="23" t="s">
        <v>8</v>
      </c>
      <c r="D12" s="52">
        <v>0</v>
      </c>
      <c r="E12" s="50">
        <v>0</v>
      </c>
      <c r="F12" s="50">
        <f t="shared" si="0"/>
        <v>0</v>
      </c>
      <c r="G12" s="50">
        <v>0</v>
      </c>
    </row>
    <row r="13" spans="1:7" ht="18.75" x14ac:dyDescent="0.3">
      <c r="A13" s="2"/>
      <c r="B13" s="11" t="s">
        <v>9</v>
      </c>
      <c r="C13" s="23" t="s">
        <v>10</v>
      </c>
      <c r="D13" s="52">
        <f>D14</f>
        <v>6806.37</v>
      </c>
      <c r="E13" s="50">
        <v>6806.37</v>
      </c>
      <c r="F13" s="50">
        <f t="shared" si="0"/>
        <v>0</v>
      </c>
      <c r="G13" s="50">
        <v>6806.37</v>
      </c>
    </row>
    <row r="14" spans="1:7" ht="18.75" x14ac:dyDescent="0.3">
      <c r="A14" s="2"/>
      <c r="B14" s="11"/>
      <c r="C14" s="23" t="s">
        <v>11</v>
      </c>
      <c r="D14" s="52">
        <f>D15</f>
        <v>6806.37</v>
      </c>
      <c r="E14" s="50">
        <f>E15</f>
        <v>6806.37</v>
      </c>
      <c r="F14" s="50">
        <f t="shared" si="0"/>
        <v>0</v>
      </c>
      <c r="G14" s="50">
        <f>G15</f>
        <v>6806.37</v>
      </c>
    </row>
    <row r="15" spans="1:7" ht="54" customHeight="1" x14ac:dyDescent="0.3">
      <c r="A15" s="2"/>
      <c r="B15" s="11">
        <v>1</v>
      </c>
      <c r="C15" s="22" t="s">
        <v>12</v>
      </c>
      <c r="D15" s="38">
        <v>6806.37</v>
      </c>
      <c r="E15" s="39">
        <v>6806.37</v>
      </c>
      <c r="F15" s="39">
        <f t="shared" si="0"/>
        <v>0</v>
      </c>
      <c r="G15" s="39">
        <v>6806.37</v>
      </c>
    </row>
    <row r="16" spans="1:7" ht="37.5" x14ac:dyDescent="0.3">
      <c r="A16" s="2"/>
      <c r="B16" s="12" t="s">
        <v>13</v>
      </c>
      <c r="C16" s="24" t="s">
        <v>14</v>
      </c>
      <c r="D16" s="40">
        <f>D17</f>
        <v>37280.78</v>
      </c>
      <c r="E16" s="41">
        <v>37280.78</v>
      </c>
      <c r="F16" s="41">
        <f>F17</f>
        <v>728.8</v>
      </c>
      <c r="G16" s="41">
        <f>G17+G20+G21</f>
        <v>38009.58</v>
      </c>
    </row>
    <row r="17" spans="1:7" ht="18.75" x14ac:dyDescent="0.3">
      <c r="A17" s="2"/>
      <c r="B17" s="11" t="s">
        <v>5</v>
      </c>
      <c r="C17" s="23" t="s">
        <v>6</v>
      </c>
      <c r="D17" s="36">
        <f>D18+D19</f>
        <v>37280.78</v>
      </c>
      <c r="E17" s="37">
        <f>E18+E19</f>
        <v>37280.78</v>
      </c>
      <c r="F17" s="37">
        <f>F18+F19</f>
        <v>728.8</v>
      </c>
      <c r="G17" s="37">
        <f>G18+G19</f>
        <v>38009.58</v>
      </c>
    </row>
    <row r="18" spans="1:7" ht="37.5" x14ac:dyDescent="0.3">
      <c r="A18" s="2"/>
      <c r="B18" s="10">
        <v>1</v>
      </c>
      <c r="C18" s="22" t="s">
        <v>15</v>
      </c>
      <c r="D18" s="38">
        <v>20846.89</v>
      </c>
      <c r="E18" s="39">
        <v>20846.89</v>
      </c>
      <c r="F18" s="39">
        <v>418.8</v>
      </c>
      <c r="G18" s="39">
        <f>E18+F18</f>
        <v>21265.69</v>
      </c>
    </row>
    <row r="19" spans="1:7" ht="37.5" x14ac:dyDescent="0.3">
      <c r="A19" s="2"/>
      <c r="B19" s="10">
        <v>2</v>
      </c>
      <c r="C19" s="22" t="s">
        <v>16</v>
      </c>
      <c r="D19" s="38">
        <v>16433.89</v>
      </c>
      <c r="E19" s="39">
        <v>16433.89</v>
      </c>
      <c r="F19" s="39">
        <v>310</v>
      </c>
      <c r="G19" s="39">
        <f>E19+F19</f>
        <v>16743.89</v>
      </c>
    </row>
    <row r="20" spans="1:7" ht="18.75" x14ac:dyDescent="0.3">
      <c r="A20" s="2"/>
      <c r="B20" s="11" t="s">
        <v>7</v>
      </c>
      <c r="C20" s="23" t="s">
        <v>8</v>
      </c>
      <c r="D20" s="36">
        <v>0</v>
      </c>
      <c r="E20" s="50">
        <v>0</v>
      </c>
      <c r="F20" s="50">
        <f t="shared" si="0"/>
        <v>0</v>
      </c>
      <c r="G20" s="50">
        <v>0</v>
      </c>
    </row>
    <row r="21" spans="1:7" s="6" customFormat="1" ht="18.75" x14ac:dyDescent="0.3">
      <c r="A21" s="5"/>
      <c r="B21" s="11" t="s">
        <v>9</v>
      </c>
      <c r="C21" s="23" t="s">
        <v>10</v>
      </c>
      <c r="D21" s="36">
        <v>0</v>
      </c>
      <c r="E21" s="37">
        <v>0</v>
      </c>
      <c r="F21" s="37">
        <f t="shared" si="0"/>
        <v>0</v>
      </c>
      <c r="G21" s="37">
        <v>0</v>
      </c>
    </row>
    <row r="22" spans="1:7" s="6" customFormat="1" ht="18.75" x14ac:dyDescent="0.3">
      <c r="A22" s="5"/>
      <c r="B22" s="11"/>
      <c r="C22" s="23" t="s">
        <v>17</v>
      </c>
      <c r="D22" s="36">
        <v>0</v>
      </c>
      <c r="E22" s="37">
        <v>0</v>
      </c>
      <c r="F22" s="37">
        <f t="shared" si="0"/>
        <v>0</v>
      </c>
      <c r="G22" s="37">
        <v>0</v>
      </c>
    </row>
    <row r="23" spans="1:7" s="6" customFormat="1" ht="18.75" x14ac:dyDescent="0.3">
      <c r="A23" s="5"/>
      <c r="B23" s="11"/>
      <c r="C23" s="25" t="s">
        <v>18</v>
      </c>
      <c r="D23" s="36">
        <v>0</v>
      </c>
      <c r="E23" s="37">
        <v>0</v>
      </c>
      <c r="F23" s="37">
        <f t="shared" si="0"/>
        <v>0</v>
      </c>
      <c r="G23" s="37">
        <v>0</v>
      </c>
    </row>
    <row r="24" spans="1:7" s="6" customFormat="1" ht="30.75" customHeight="1" x14ac:dyDescent="0.3">
      <c r="A24" s="5"/>
      <c r="B24" s="13" t="s">
        <v>19</v>
      </c>
      <c r="C24" s="26" t="s">
        <v>40</v>
      </c>
      <c r="D24" s="40">
        <f>D25</f>
        <v>22284.19</v>
      </c>
      <c r="E24" s="41">
        <f>E25</f>
        <v>22588.219999999998</v>
      </c>
      <c r="F24" s="41">
        <v>0</v>
      </c>
      <c r="G24" s="41">
        <f>G25</f>
        <v>22588.219999999998</v>
      </c>
    </row>
    <row r="25" spans="1:7" s="6" customFormat="1" ht="18.75" x14ac:dyDescent="0.3">
      <c r="A25" s="5"/>
      <c r="B25" s="11" t="s">
        <v>5</v>
      </c>
      <c r="C25" s="23" t="s">
        <v>6</v>
      </c>
      <c r="D25" s="36">
        <f>D26+D27</f>
        <v>22284.19</v>
      </c>
      <c r="E25" s="37">
        <f>SUM(E26:E27)</f>
        <v>22588.219999999998</v>
      </c>
      <c r="F25" s="37">
        <v>0</v>
      </c>
      <c r="G25" s="37">
        <f>SUM(G26:G27)</f>
        <v>22588.219999999998</v>
      </c>
    </row>
    <row r="26" spans="1:7" s="6" customFormat="1" ht="37.5" x14ac:dyDescent="0.3">
      <c r="A26" s="5"/>
      <c r="B26" s="11">
        <v>1</v>
      </c>
      <c r="C26" s="22" t="s">
        <v>20</v>
      </c>
      <c r="D26" s="38">
        <v>2042.94</v>
      </c>
      <c r="E26" s="39">
        <v>2042.94</v>
      </c>
      <c r="F26" s="39">
        <f t="shared" si="0"/>
        <v>0</v>
      </c>
      <c r="G26" s="39">
        <v>2042.94</v>
      </c>
    </row>
    <row r="27" spans="1:7" s="6" customFormat="1" ht="37.5" x14ac:dyDescent="0.3">
      <c r="A27" s="5"/>
      <c r="B27" s="11">
        <v>2</v>
      </c>
      <c r="C27" s="22" t="s">
        <v>21</v>
      </c>
      <c r="D27" s="38">
        <v>20241.25</v>
      </c>
      <c r="E27" s="39">
        <v>20545.28</v>
      </c>
      <c r="F27" s="39">
        <v>0</v>
      </c>
      <c r="G27" s="39">
        <v>20545.28</v>
      </c>
    </row>
    <row r="28" spans="1:7" s="6" customFormat="1" ht="18.75" x14ac:dyDescent="0.3">
      <c r="A28" s="5"/>
      <c r="B28" s="11" t="s">
        <v>7</v>
      </c>
      <c r="C28" s="23" t="s">
        <v>8</v>
      </c>
      <c r="D28" s="36">
        <v>0</v>
      </c>
      <c r="E28" s="37">
        <v>0</v>
      </c>
      <c r="F28" s="37">
        <f t="shared" si="0"/>
        <v>0</v>
      </c>
      <c r="G28" s="37">
        <v>0</v>
      </c>
    </row>
    <row r="29" spans="1:7" s="6" customFormat="1" ht="18.75" x14ac:dyDescent="0.3">
      <c r="A29" s="5"/>
      <c r="B29" s="11" t="s">
        <v>9</v>
      </c>
      <c r="C29" s="23" t="s">
        <v>10</v>
      </c>
      <c r="D29" s="36">
        <v>0</v>
      </c>
      <c r="E29" s="37">
        <v>0</v>
      </c>
      <c r="F29" s="37">
        <f t="shared" si="0"/>
        <v>0</v>
      </c>
      <c r="G29" s="37">
        <v>0</v>
      </c>
    </row>
    <row r="30" spans="1:7" s="6" customFormat="1" ht="18.75" x14ac:dyDescent="0.3">
      <c r="A30" s="5"/>
      <c r="B30" s="11"/>
      <c r="C30" s="23" t="s">
        <v>17</v>
      </c>
      <c r="D30" s="36">
        <v>0</v>
      </c>
      <c r="E30" s="37">
        <v>0</v>
      </c>
      <c r="F30" s="37">
        <f t="shared" si="0"/>
        <v>0</v>
      </c>
      <c r="G30" s="37">
        <v>0</v>
      </c>
    </row>
    <row r="31" spans="1:7" s="6" customFormat="1" ht="19.5" thickBot="1" x14ac:dyDescent="0.35">
      <c r="A31" s="5"/>
      <c r="B31" s="14"/>
      <c r="C31" s="27" t="s">
        <v>18</v>
      </c>
      <c r="D31" s="36">
        <v>0</v>
      </c>
      <c r="E31" s="42">
        <v>0</v>
      </c>
      <c r="F31" s="42">
        <f t="shared" si="0"/>
        <v>0</v>
      </c>
      <c r="G31" s="42">
        <v>0</v>
      </c>
    </row>
    <row r="32" spans="1:7" ht="19.5" thickBot="1" x14ac:dyDescent="0.35">
      <c r="A32" s="2"/>
      <c r="B32" s="12" t="s">
        <v>22</v>
      </c>
      <c r="C32" s="24" t="s">
        <v>39</v>
      </c>
      <c r="D32" s="40">
        <f>D33</f>
        <v>12006.21</v>
      </c>
      <c r="E32" s="43">
        <v>12006.21</v>
      </c>
      <c r="F32" s="43">
        <f t="shared" si="0"/>
        <v>0</v>
      </c>
      <c r="G32" s="43">
        <f>G33+G36+G37</f>
        <v>12098.41</v>
      </c>
    </row>
    <row r="33" spans="1:7" ht="18.75" x14ac:dyDescent="0.3">
      <c r="A33" s="2"/>
      <c r="B33" s="11" t="s">
        <v>5</v>
      </c>
      <c r="C33" s="23" t="s">
        <v>6</v>
      </c>
      <c r="D33" s="36">
        <f>D34+D35</f>
        <v>12006.21</v>
      </c>
      <c r="E33" s="44">
        <v>12006.21</v>
      </c>
      <c r="F33" s="44">
        <f t="shared" si="0"/>
        <v>0</v>
      </c>
      <c r="G33" s="44">
        <f>G34+G35</f>
        <v>12098.41</v>
      </c>
    </row>
    <row r="34" spans="1:7" ht="23.25" customHeight="1" x14ac:dyDescent="0.3">
      <c r="A34" s="2"/>
      <c r="B34" s="10">
        <v>1</v>
      </c>
      <c r="C34" s="22" t="s">
        <v>23</v>
      </c>
      <c r="D34" s="38">
        <v>6025.82</v>
      </c>
      <c r="E34" s="39">
        <v>6025.82</v>
      </c>
      <c r="F34" s="39">
        <f t="shared" si="0"/>
        <v>0</v>
      </c>
      <c r="G34" s="39">
        <v>6025.82</v>
      </c>
    </row>
    <row r="35" spans="1:7" ht="52.5" customHeight="1" x14ac:dyDescent="0.3">
      <c r="A35" s="2"/>
      <c r="B35" s="10">
        <v>2</v>
      </c>
      <c r="C35" s="22" t="s">
        <v>24</v>
      </c>
      <c r="D35" s="38">
        <v>5980.39</v>
      </c>
      <c r="E35" s="39">
        <v>5980.39</v>
      </c>
      <c r="F35" s="39">
        <v>92.2</v>
      </c>
      <c r="G35" s="39">
        <f>E35+F35</f>
        <v>6072.59</v>
      </c>
    </row>
    <row r="36" spans="1:7" ht="16.5" customHeight="1" x14ac:dyDescent="0.3">
      <c r="A36" s="2"/>
      <c r="B36" s="11" t="s">
        <v>7</v>
      </c>
      <c r="C36" s="28" t="s">
        <v>8</v>
      </c>
      <c r="D36" s="36">
        <v>0</v>
      </c>
      <c r="E36" s="39">
        <v>0</v>
      </c>
      <c r="F36" s="39">
        <f t="shared" si="0"/>
        <v>0</v>
      </c>
      <c r="G36" s="39">
        <v>0</v>
      </c>
    </row>
    <row r="37" spans="1:7" s="6" customFormat="1" ht="16.5" customHeight="1" x14ac:dyDescent="0.3">
      <c r="A37" s="5"/>
      <c r="B37" s="11" t="s">
        <v>9</v>
      </c>
      <c r="C37" s="23" t="s">
        <v>10</v>
      </c>
      <c r="D37" s="36">
        <v>0</v>
      </c>
      <c r="E37" s="37">
        <v>0</v>
      </c>
      <c r="F37" s="37">
        <f t="shared" si="0"/>
        <v>0</v>
      </c>
      <c r="G37" s="37">
        <v>0</v>
      </c>
    </row>
    <row r="38" spans="1:7" s="6" customFormat="1" ht="16.5" customHeight="1" x14ac:dyDescent="0.3">
      <c r="A38" s="5"/>
      <c r="B38" s="11"/>
      <c r="C38" s="23" t="s">
        <v>17</v>
      </c>
      <c r="D38" s="36">
        <v>0</v>
      </c>
      <c r="E38" s="37">
        <v>0</v>
      </c>
      <c r="F38" s="37">
        <f t="shared" si="0"/>
        <v>0</v>
      </c>
      <c r="G38" s="37">
        <v>0</v>
      </c>
    </row>
    <row r="39" spans="1:7" s="6" customFormat="1" ht="19.5" thickBot="1" x14ac:dyDescent="0.35">
      <c r="A39" s="5"/>
      <c r="B39" s="14"/>
      <c r="C39" s="29" t="s">
        <v>18</v>
      </c>
      <c r="D39" s="45">
        <v>0</v>
      </c>
      <c r="E39" s="42">
        <v>0</v>
      </c>
      <c r="F39" s="42">
        <f t="shared" si="0"/>
        <v>0</v>
      </c>
      <c r="G39" s="42">
        <v>0</v>
      </c>
    </row>
    <row r="40" spans="1:7" s="15" customFormat="1" ht="19.5" thickBot="1" x14ac:dyDescent="0.35">
      <c r="B40" s="56" t="s">
        <v>43</v>
      </c>
      <c r="C40" s="57"/>
      <c r="D40" s="46">
        <f>D32+D24+D16+D7</f>
        <v>83896.75</v>
      </c>
      <c r="E40" s="47">
        <f>E32+E24+E16+E7</f>
        <v>84200.78</v>
      </c>
      <c r="F40" s="47">
        <f>G40-E40</f>
        <v>821</v>
      </c>
      <c r="G40" s="47">
        <f>G32+G24+G16+G7</f>
        <v>85021.78</v>
      </c>
    </row>
    <row r="41" spans="1:7" ht="18.75" customHeight="1" x14ac:dyDescent="0.3">
      <c r="B41" s="58" t="s">
        <v>35</v>
      </c>
      <c r="C41" s="58"/>
      <c r="D41" s="58"/>
      <c r="E41" s="58"/>
      <c r="F41" s="58"/>
    </row>
    <row r="42" spans="1:7" ht="18.75" x14ac:dyDescent="0.3">
      <c r="B42" s="59" t="s">
        <v>34</v>
      </c>
      <c r="C42" s="59"/>
      <c r="D42" s="59"/>
      <c r="E42" s="59"/>
      <c r="F42" s="59"/>
    </row>
    <row r="44" spans="1:7" ht="18.75" customHeight="1" x14ac:dyDescent="0.3">
      <c r="B44" s="53" t="s">
        <v>25</v>
      </c>
      <c r="C44" s="53"/>
      <c r="D44" s="53"/>
      <c r="E44" s="53"/>
      <c r="F44" s="53"/>
    </row>
    <row r="45" spans="1:7" ht="18.75" customHeight="1" x14ac:dyDescent="0.3">
      <c r="B45" s="53" t="s">
        <v>26</v>
      </c>
      <c r="C45" s="53"/>
      <c r="D45" s="53"/>
      <c r="E45" s="53"/>
      <c r="F45" s="53"/>
    </row>
    <row r="48" spans="1:7" ht="18.75" x14ac:dyDescent="0.3">
      <c r="E48" s="4" t="s">
        <v>41</v>
      </c>
    </row>
    <row r="49" spans="5:5" ht="18.75" x14ac:dyDescent="0.3">
      <c r="E49" s="4" t="s">
        <v>42</v>
      </c>
    </row>
  </sheetData>
  <mergeCells count="7">
    <mergeCell ref="B44:F44"/>
    <mergeCell ref="B45:F45"/>
    <mergeCell ref="B1:C1"/>
    <mergeCell ref="B4:D4"/>
    <mergeCell ref="B40:C40"/>
    <mergeCell ref="B41:F41"/>
    <mergeCell ref="B42:F42"/>
  </mergeCells>
  <printOptions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Anexa6</vt:lpstr>
      <vt:lpstr>Anexa6!Print_Titles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NeliConta-PC</dc:creator>
  <cp:lastModifiedBy>Windows User</cp:lastModifiedBy>
  <cp:lastPrinted>2026-08-19T12:41:55Z</cp:lastPrinted>
  <dcterms:created xsi:type="dcterms:W3CDTF">2025-03-04T10:04:19Z</dcterms:created>
  <dcterms:modified xsi:type="dcterms:W3CDTF">2026-08-27T09:58:25Z</dcterms:modified>
</cp:coreProperties>
</file>