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07"/>
  <workbookPr/>
  <mc:AlternateContent xmlns:mc="http://schemas.openxmlformats.org/markup-compatibility/2006">
    <mc:Choice Requires="x15">
      <x15ac:absPath xmlns:x15ac="http://schemas.microsoft.com/office/spreadsheetml/2010/11/ac" url="/Users/cdesp/Documents/ACHIZITII TUNARI 2023/"/>
    </mc:Choice>
  </mc:AlternateContent>
  <xr:revisionPtr revIDLastSave="0" documentId="8_{8BCEC456-2150-CF4E-AC92-329C5110FB26}" xr6:coauthVersionLast="47" xr6:coauthVersionMax="47" xr10:uidLastSave="{00000000-0000-0000-0000-000000000000}"/>
  <bookViews>
    <workbookView xWindow="0" yWindow="500" windowWidth="28800" windowHeight="16080" firstSheet="1" activeTab="1" xr2:uid="{00000000-000D-0000-FFFF-FFFF00000000}"/>
  </bookViews>
  <sheets>
    <sheet name="PlanAnual 2017" sheetId="1" r:id="rId1"/>
    <sheet name="Plan Anual 2023" sheetId="2" r:id="rId2"/>
    <sheet name="PAAPConcesiuniServicii" sheetId="3" r:id="rId3"/>
    <sheet name="Anexa_PlanAchizitiiDirecte 2017" sheetId="4" state="hidden" r:id="rId4"/>
    <sheet name="Anexa_PlanAchizitiiDirecte_2023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2" l="1"/>
  <c r="K7" i="2"/>
  <c r="I120" i="5"/>
  <c r="I103" i="5"/>
  <c r="I99" i="5"/>
  <c r="I78" i="5"/>
  <c r="I55" i="5"/>
  <c r="I12" i="5"/>
  <c r="I10" i="5"/>
  <c r="E121" i="5"/>
  <c r="E120" i="5"/>
  <c r="D16" i="2"/>
  <c r="B69" i="5"/>
  <c r="B11" i="5"/>
  <c r="B12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70" i="5" l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B88" i="5" s="1"/>
  <c r="B89" i="5" s="1"/>
  <c r="B90" i="5" s="1"/>
  <c r="B91" i="5" s="1"/>
  <c r="B92" i="5" s="1"/>
  <c r="B93" i="5" s="1"/>
  <c r="B94" i="5" s="1"/>
  <c r="B95" i="5" s="1"/>
  <c r="B96" i="5" s="1"/>
  <c r="B97" i="5" s="1"/>
  <c r="B98" i="5" s="1"/>
  <c r="B99" i="5" s="1"/>
  <c r="B100" i="5" s="1"/>
  <c r="B101" i="5" s="1"/>
  <c r="B102" i="5" s="1"/>
  <c r="B103" i="5" s="1"/>
  <c r="B105" i="5" s="1"/>
  <c r="B106" i="5" s="1"/>
  <c r="E69" i="4"/>
  <c r="D10" i="3"/>
  <c r="F29" i="1"/>
</calcChain>
</file>

<file path=xl/sharedStrings.xml><?xml version="1.0" encoding="utf-8"?>
<sst xmlns="http://schemas.openxmlformats.org/spreadsheetml/2006/main" count="1078" uniqueCount="464">
  <si>
    <t>Consiliul local al comunei Tunari                                                                                                                                     APROBAT PRIMAR,</t>
  </si>
  <si>
    <t xml:space="preserve">Primaria comunei Tunari     </t>
  </si>
  <si>
    <t>NEACSU ALEXANDRU</t>
  </si>
  <si>
    <t>AVIZ</t>
  </si>
  <si>
    <t>SERVICIU CONTABILITATE</t>
  </si>
  <si>
    <t>ALECU ANDREEA</t>
  </si>
  <si>
    <t>SECRETAR</t>
  </si>
  <si>
    <t>RUSTI LUMINITA MANUELA</t>
  </si>
  <si>
    <t xml:space="preserve">                                                                                                                                                                                                                 </t>
  </si>
  <si>
    <t>Programul anual al achizitiilor publice in anul 2017</t>
  </si>
  <si>
    <t>Nr. crt.</t>
  </si>
  <si>
    <t xml:space="preserve">Tipul si obiectul contracctului de achizitie </t>
  </si>
  <si>
    <t>Cod</t>
  </si>
  <si>
    <t xml:space="preserve">Sursa </t>
  </si>
  <si>
    <t xml:space="preserve">Valoarea estimata a contractului de </t>
  </si>
  <si>
    <t xml:space="preserve">Procedura stabilita/instrumente specifice pentru derularea procesului </t>
  </si>
  <si>
    <t xml:space="preserve">Durata (luna) estimata pentru initierea </t>
  </si>
  <si>
    <t xml:space="preserve">Modalitatea de derulare a procedurii </t>
  </si>
  <si>
    <t>Persoana reaponsabila cu aplicarea</t>
  </si>
  <si>
    <t>publica/acordului - cadru</t>
  </si>
  <si>
    <t>CPV</t>
  </si>
  <si>
    <t>de</t>
  </si>
  <si>
    <t>achizitie publica/acord cadru</t>
  </si>
  <si>
    <t>de achizitie</t>
  </si>
  <si>
    <t>procedurii</t>
  </si>
  <si>
    <t>de atribuire online/offline</t>
  </si>
  <si>
    <t xml:space="preserve">procedurii de </t>
  </si>
  <si>
    <t>finantare</t>
  </si>
  <si>
    <t>-fara TVA-</t>
  </si>
  <si>
    <t>atribuire</t>
  </si>
  <si>
    <t>(lei)</t>
  </si>
  <si>
    <t>Extindere iluminat public becuri LED</t>
  </si>
  <si>
    <t>Cod CPV: 34928500-3 Echipament de iluminat stradal (Rev.2); 45316100-6 Instalare echipament de iluminat exterior</t>
  </si>
  <si>
    <t>Buget local</t>
  </si>
  <si>
    <t>Procedura simplificata/Documentatie de atribuire publicata in SEAP</t>
  </si>
  <si>
    <t>martie-aprilie</t>
  </si>
  <si>
    <t>online</t>
  </si>
  <si>
    <t>compartiment de specialitate</t>
  </si>
  <si>
    <t>Centrala termica - constructie cladire si dotare centrala termica (proiectare tehnica si executie)</t>
  </si>
  <si>
    <t>Cod CPV: 71322000-1 Servicii de proiectare tehnica pentru constructii de lucrari publice (Rev.2); Cod CPV: 45210000-2 Lucrari de constructii cladiri (Rev.2)</t>
  </si>
  <si>
    <t>martie-mai</t>
  </si>
  <si>
    <t>Gradinita cu program normal - reabilitare, consolidare si extindere</t>
  </si>
  <si>
    <t>Buget local/Identificare sursa de finantare</t>
  </si>
  <si>
    <t>mai - iulie</t>
  </si>
  <si>
    <t>Constructie birouri evidenta populatiei si politia comunitara</t>
  </si>
  <si>
    <t>Cod CPV: 45216100-5- lucrari de constructii cladiri destinate institutilor de ordine publica (Rev.2)</t>
  </si>
  <si>
    <t>Construire locuinte sociale</t>
  </si>
  <si>
    <t>Cod CPV:45211100-0, Lucrari de constructii pentru case (Rev.2)</t>
  </si>
  <si>
    <t>Buget local+Buget de stat - program finantat de MDLP - Legea 114/1996</t>
  </si>
  <si>
    <t>Lucrari de balastare/asfaltare strazi</t>
  </si>
  <si>
    <t>Cod CPV: 45233252-0 - Lucrari de imbracare a strazilor (Rev.2)</t>
  </si>
  <si>
    <t>Buget local+ Consiliul Judetean</t>
  </si>
  <si>
    <t>Ianuarie - aprilie</t>
  </si>
  <si>
    <t>Constructie pod rutier peste Balta Pasarea</t>
  </si>
  <si>
    <t>Cod CPV: 45221111-3 - Lucrari de constructii poduri rutiere (Rev.2)</t>
  </si>
  <si>
    <t xml:space="preserve">Servicii de inregistare sistematica </t>
  </si>
  <si>
    <t>Cod CPV: 71351810-4 Servicii de topografie</t>
  </si>
  <si>
    <t>conf Legii de aprobare a OUG 35/2016 privind modificarea si completarea Legii cadastrului si publicitatii imobiliare 7/1998 - art 3, alin 2</t>
  </si>
  <si>
    <t>aprilie</t>
  </si>
  <si>
    <t>offline</t>
  </si>
  <si>
    <t>Servicii de catering Gradinita cu program prelungit si After School - Anexa 2 Legea 98/2016</t>
  </si>
  <si>
    <r>
      <t xml:space="preserve">Cod CPV </t>
    </r>
    <r>
      <rPr>
        <sz val="9"/>
        <color rgb="FF000000"/>
        <rFont val="Arial"/>
        <family val="2"/>
      </rPr>
      <t>55524000-9: Servicii de catering pentru scoli (Rev.2</t>
    </r>
  </si>
  <si>
    <t>Procedura operationala interna, Anexa 2, Legea 98/2016</t>
  </si>
  <si>
    <t>Servicii de paza</t>
  </si>
  <si>
    <t>Cod CPV 79713000-5 Servicii de paza</t>
  </si>
  <si>
    <t>Procedura operationala interna, Anexa 2, Legea 98/2017</t>
  </si>
  <si>
    <t>noiembrie</t>
  </si>
  <si>
    <t xml:space="preserve">Primaria Comunei Tunari     </t>
  </si>
  <si>
    <t>Nr.crt.</t>
  </si>
  <si>
    <t>Tipul și obiectul contractului de achiziție publică / acordului - cadru</t>
  </si>
  <si>
    <t>COD CPV</t>
  </si>
  <si>
    <t>Valoarea estimată a contractului /acordului - cadru                                       Lei fara TVA</t>
  </si>
  <si>
    <t>Sursa de finanțare</t>
  </si>
  <si>
    <t>Procedura stabilită/instrumente specifice pentru derularea procesului de achiziţie online/offline</t>
  </si>
  <si>
    <t>Data (luna) estimată pentru iniţierea procedurii</t>
  </si>
  <si>
    <t>Data (luna) estimată pentru atribuirea contractului de achiziţie publică/acordului-cadru</t>
  </si>
  <si>
    <t>Modalitatea de derulare a procedurii de atribuire</t>
  </si>
  <si>
    <t>Persoana responsabilă cu aplicarea procedurii</t>
  </si>
  <si>
    <t>iunie</t>
  </si>
  <si>
    <t>sept</t>
  </si>
  <si>
    <t>mai</t>
  </si>
  <si>
    <t>iulie</t>
  </si>
  <si>
    <t>decembrie</t>
  </si>
  <si>
    <t>august</t>
  </si>
  <si>
    <t>octombrie</t>
  </si>
  <si>
    <t>79713000-5 -Servicii de paza (Rev.2)</t>
  </si>
  <si>
    <t>Procedura simplificata proprie - Anexa 2</t>
  </si>
  <si>
    <t>buget local</t>
  </si>
  <si>
    <t>TOTAL PROCEDURI (LEI FARA TVA)</t>
  </si>
  <si>
    <t>PROGRAMUL ANUAL DE ACHIZITII - LEGEA 100/2016 - CONCESIUNI DE SERVICII SI LUCRARI</t>
  </si>
  <si>
    <t>TOTAL  (LEI FARA TVA)</t>
  </si>
  <si>
    <t xml:space="preserve">Consiliul local al comunei Tunari </t>
  </si>
  <si>
    <t xml:space="preserve">Primaria comunei Tunari   </t>
  </si>
  <si>
    <t>Anexa privind achzitiile directe in anul 2017</t>
  </si>
  <si>
    <t xml:space="preserve">Obiectul  achizitiei directe </t>
  </si>
  <si>
    <t>Cod CPV</t>
  </si>
  <si>
    <t xml:space="preserve">Valoarea estimata </t>
  </si>
  <si>
    <t>Sursa de finantare</t>
  </si>
  <si>
    <t xml:space="preserve">Durata estimata pentru initiere </t>
  </si>
  <si>
    <t>Durara estimata pentru finalizare</t>
  </si>
  <si>
    <t>Furnizare - birotica si papetarie</t>
  </si>
  <si>
    <t>Cod CPV: 30199000-0 Articole de papatarie si alte articole din hartie(Rev.2); 42964000-1 Echipamente de birotica</t>
  </si>
  <si>
    <t>ianuarie</t>
  </si>
  <si>
    <t>Furnizare - articole de curatenie</t>
  </si>
  <si>
    <t>Cod CPV: 39831240-0 Produse de curatenie(Rev 2)</t>
  </si>
  <si>
    <t>Furnizare - cartuse tonere/reincarcare cartuse</t>
  </si>
  <si>
    <t>Cod CPV 30125100-2 Cartuse tone (Rev 2)</t>
  </si>
  <si>
    <t xml:space="preserve">Furnizare - materiale, unelte/scule </t>
  </si>
  <si>
    <t>Cod CPV 445100000-8 Scule (Rev 2) 44111000-1 materiale ptr lucrari constructii; 42600000-2 Masini, unelte</t>
  </si>
  <si>
    <t>Furnizare echipamente IT</t>
  </si>
  <si>
    <t>cod CPV: 30213100-6; cod CPV: 30213300-8, CPV 30232110-8, cod CPV 48820000-2</t>
  </si>
  <si>
    <t>martie</t>
  </si>
  <si>
    <t>Furnizare software</t>
  </si>
  <si>
    <t>Cod CPV 48317000-3 Pachete software pentru editare de text; 48624000-8 Pachete software ptr sisteme de operare PC; 48761000-0 Pachete software antivirus</t>
  </si>
  <si>
    <t>Furnizare registre</t>
  </si>
  <si>
    <t>Cod CPV 22810000-1 Registre din hartie sau din carton</t>
  </si>
  <si>
    <t>Furnizare plicuri</t>
  </si>
  <si>
    <t>Cod CPV 30199230-1 Plicuri</t>
  </si>
  <si>
    <t>Furnizare steaguri/bannere/reclama</t>
  </si>
  <si>
    <t xml:space="preserve">Cod CPV 35821000-5 Steaguri </t>
  </si>
  <si>
    <t>Furnizare - ustensile de bucatarie, vesela - After School Dimieni</t>
  </si>
  <si>
    <t>39221100-8 Ustensile de bucătărie, 39221200-9 Veselă de masă, 39222200-6 Tăvi pentru alimente, 39223000-1 Linguri, furculiţe, 39241120-0 Cuţite de bucătărie</t>
  </si>
  <si>
    <t>Achizitie microbuz transport persoane</t>
  </si>
  <si>
    <t>34114400-3 Microbuze</t>
  </si>
  <si>
    <t>Furnizare calendare</t>
  </si>
  <si>
    <t xml:space="preserve">Cod CPV: 
30199792-8 Calendare (Rev.2)
</t>
  </si>
  <si>
    <t>Furnizare si lucrari de instalare - instalatii de alimentare si tablouri specifice, inclusiv punere in functiune aparate de aer conditionat</t>
  </si>
  <si>
    <t>Cod CPV: 
39717200-3 Aparate de aer conditionat (Rev.2)
45310000-3 Lucrari de instalatii electrice (Rev.2)</t>
  </si>
  <si>
    <t>Achizitie echipamente pentru terenurile de joaca din parcuri</t>
  </si>
  <si>
    <t xml:space="preserve">Cod CPV: 
37535200-9 Echipamente pentru terenuri de joaca (Rev.2)
</t>
  </si>
  <si>
    <t>Studiu de risc pentru extindere servicii paza</t>
  </si>
  <si>
    <t xml:space="preserve">Cod CPV: 
71317000-3 Servicii de consultanta in protectia contra riscurilor si in controlul riscurilor (Rev.2)
</t>
  </si>
  <si>
    <t>Servicii PSI  si SSM</t>
  </si>
  <si>
    <t xml:space="preserve">Cod CPV: 
71317100-4 Servicii de prevenirea si stingerea incendiilor (Rev.2)
</t>
  </si>
  <si>
    <t xml:space="preserve">Servicii de asigurare personal  </t>
  </si>
  <si>
    <t>Cod CPV: 79621000-3– Servicii de asigurare de personal de birou</t>
  </si>
  <si>
    <t>Servicii de inchiriere /imprimante/copiatoare</t>
  </si>
  <si>
    <t>Cod CPV: 98300000-6 - Servicii diverse (Rev.2)</t>
  </si>
  <si>
    <t>Servicii de intretinere reparatii faxuri/imprimante/copiatoare</t>
  </si>
  <si>
    <t>Cod CPV: 50313100-3 Servicii de reparare a fotocopiatoarelor</t>
  </si>
  <si>
    <t>Servicii de consultanta in achizitii publice</t>
  </si>
  <si>
    <t>Cod CPV 79418000-7 Servicii de consultanta in domeniul achizitiilor</t>
  </si>
  <si>
    <t>Servicii de arhivare</t>
  </si>
  <si>
    <t>Cod CPV 799995100-6 Servicii de arhivare</t>
  </si>
  <si>
    <t>Servicii de decontaminare</t>
  </si>
  <si>
    <t>Cod CPV 90722200-6 Servicii de decontaminare a mediului(Rev 2)</t>
  </si>
  <si>
    <t>Servicii de deratizare, dezinsectie si dezinfectie cladiri care apartin primariei</t>
  </si>
  <si>
    <t>Cod CPV 90923000-3 Servicii de deratizare; 90921000-9 Servicii de dezinfectie si de dezinsectie</t>
  </si>
  <si>
    <t>Servicii de consultanta in cadastru</t>
  </si>
  <si>
    <t>Cod CPV:  71310000-4 Servicii de consultanta in domeniul ingineriei si al constructiilor (Rev.2)</t>
  </si>
  <si>
    <t>Servicii de gestionare caini fara stapan</t>
  </si>
  <si>
    <t>CPV:  98000000-3, Alte  servicii comunitare, sociale si personale(Rev.2)</t>
  </si>
  <si>
    <t>Servicii de intretinere retea si echipamente  IT</t>
  </si>
  <si>
    <t>Cod CPV: 50312000-5 Repararea si intretinerea echipamentului IT</t>
  </si>
  <si>
    <t>Furnizare si instalare sistem audio-video, sala de consiliu a Primariei</t>
  </si>
  <si>
    <t>Cod CPV: 32321200-1 Echipament audiovizual</t>
  </si>
  <si>
    <t>Servicii de intretinere /actualizare website primarie</t>
  </si>
  <si>
    <t>Cod CPV 72415000-2 Servicii de administrare, intretinere si actualizare site-uri</t>
  </si>
  <si>
    <t>Servicii de dirigentie de santier - altele decat cele din proiectele de investitii contractate prin proceduri de atribuire</t>
  </si>
  <si>
    <t>Cod CPV 71520000-9 Servicii de dirigentie de santier</t>
  </si>
  <si>
    <t>Servicii de consultanta (management de proiect, consultanta in depunerea dosarului de licentiere in servicii sociale, cereri de finantare,  actualizare si implementare proceduri control intern, alte servicii de consultanta)</t>
  </si>
  <si>
    <t>Cod CPV 79411000-8 - Servicii generale de consultanta in management.</t>
  </si>
  <si>
    <t>Servicii de consultanta tehnica  pentru investitii</t>
  </si>
  <si>
    <t>Cod CPV 71530000-2 Servicii de consultanta in constructii</t>
  </si>
  <si>
    <t>Servicii de consultanta privind resusele umane</t>
  </si>
  <si>
    <t>Cod CPV 79414000-9 Servicii de consultanta in gestionarea resurselor umane</t>
  </si>
  <si>
    <t>Servicii de consultanta financiara</t>
  </si>
  <si>
    <t>Cod CPV 66171000-9 Servicii de consultanta financiara</t>
  </si>
  <si>
    <t>Servicii de intretinere iluminat public si instalatii electrice cladiri apartinad primariei</t>
  </si>
  <si>
    <t>Cod CPV 50232100-1 Servicii de intretinere a iluminatului public (Rev 2)</t>
  </si>
  <si>
    <t>Servicii de cosit iarba cu utilaj specializat , de-a lungul cailor de circulatie</t>
  </si>
  <si>
    <t>Cod CPV 77312000-0 Servicii de inlaturare a buruienilor prin cosire mecanizata (Rev 2)</t>
  </si>
  <si>
    <t>Furnizare si instalare statii de microbuz</t>
  </si>
  <si>
    <t>Cod CPV 44212321-5 Adaposturi pentru statiile de autobuz (Rev 2)</t>
  </si>
  <si>
    <t>Servicii de inchiriere autocar deplasare localitati infratite din Republica Moldova</t>
  </si>
  <si>
    <t>Cod CPV 60172000 – 4 - Închiriere de autobuze şi autocare cu șofer.  (Rev 2)</t>
  </si>
  <si>
    <t>Servicii de vidanjare</t>
  </si>
  <si>
    <t>Cod CPV 90460000-9 Servicii de golire a puturilor de decantare sau a foselor septice (Rev.2)</t>
  </si>
  <si>
    <t>Servicii de medicina muncii si psihologie</t>
  </si>
  <si>
    <t>Cod CPV 85147000-1 Servicii de medicina muncii, 85121270-6 servicii de psihologie</t>
  </si>
  <si>
    <t>Servicii de proiectare la nivel de Studiu de fezabilitate/oportunitate</t>
  </si>
  <si>
    <r>
      <rPr>
        <sz val="9"/>
        <color theme="1"/>
        <rFont val="Arial"/>
        <family val="2"/>
      </rPr>
      <t xml:space="preserve">Cod CPV 71241000-9 </t>
    </r>
    <r>
      <rPr>
        <b/>
        <sz val="9"/>
        <color theme="1"/>
        <rFont val="Arial"/>
        <family val="2"/>
      </rPr>
      <t xml:space="preserve">- </t>
    </r>
    <r>
      <rPr>
        <sz val="9"/>
        <color theme="1"/>
        <rFont val="Arial"/>
        <family val="2"/>
      </rPr>
      <t>Studii de fezabilitate, servicii de consultanta, analize (Rev. 2)</t>
    </r>
  </si>
  <si>
    <t>Servicii de inchiriere utilaje</t>
  </si>
  <si>
    <t>Cod CPV 45500000-2 Inchiriere utilaje constructii (Rev 2)</t>
  </si>
  <si>
    <t>Servicii de editare, tiparire si livrare</t>
  </si>
  <si>
    <t>Cod CPV 79823000-9 Servicii de tiparire si livrare (Rev 2)</t>
  </si>
  <si>
    <t>Servicii de editare monografie comuna Tunari</t>
  </si>
  <si>
    <t>Servicii deszapezire</t>
  </si>
  <si>
    <t>Cod CPV 90620000-9 – servicii de deszapezire si cod CPV 44113910-7 Materiale de intretinere rutiera de iarna</t>
  </si>
  <si>
    <t>Servicii de inchiriere ghirlande luminoase</t>
  </si>
  <si>
    <t xml:space="preserve">Cod CPV: 31522000-1 Ghirlande luminoase (Rev.2) </t>
  </si>
  <si>
    <t>Lucrari de intretinere instalatii sanitare</t>
  </si>
  <si>
    <t>Cod CPV 45332000-3 Lucrari de instalatii de apa si canalizare si de conducte de evacuare (Rev.2)</t>
  </si>
  <si>
    <t xml:space="preserve">Lucrari de protectie a conductei de transport gaze naturale diametru 28" Inel Bucuresti la intersectia cu strazile Revolutionarilor, Intrarea Padurii, Codrului, din Comuna Tunari </t>
  </si>
  <si>
    <t>Cod CPV 45231100-6 Lucrari generale de constructii de conducte (Rev.2)</t>
  </si>
  <si>
    <t>Lucrari de reparatii, extindere si mentananta sisteme de irigatii</t>
  </si>
  <si>
    <t>Cod CPV 45232120-9 Lucrari de irigatie (Rev.2); 45232100-3 Lucrari auxiliare pentru conducte de apa; 45232152-2 Lucrari de constructii de statii de pompare; 50500000-0 servicii de reparare si intretinere</t>
  </si>
  <si>
    <t>Lucrari de reparatii cladiri (reabilitare cladire piata, dispensar uman, blocuri - fatada, acoperis)</t>
  </si>
  <si>
    <t>Cod CPV 45453000-7 Lucrari de reparatii generale si de renovare (Rev. 2)</t>
  </si>
  <si>
    <t>septembrie</t>
  </si>
  <si>
    <t>Lucrari deintretinere strazi balastate</t>
  </si>
  <si>
    <t>Cod CPV 45233142-6 Lucrări de reparare şi întreţinere a drumurilor (Rev. 2)E57</t>
  </si>
  <si>
    <t>Lucrari de conformare ISU: scoala, gradinita si primarie</t>
  </si>
  <si>
    <t>Cod CPV  45000000-7 Lucrări de construcţii (Rev. 2)</t>
  </si>
  <si>
    <t>Lucrari de reparatii tribuna la Clubul Sportiv</t>
  </si>
  <si>
    <t>Cod CPV  45212290-5 Lucrări de reparatie si intretinere a complexelor sportive (Rev. 2)</t>
  </si>
  <si>
    <t>Lucrari de instalare vestiare la Clubul Sportiv</t>
  </si>
  <si>
    <t>Cod CPV  45212230-7 Instalare vestiare (Rev. 2)</t>
  </si>
  <si>
    <t>Lucrari de constructie structura metalica de acoperire teren fotbal pentru antrenamente Clubul Sportiv</t>
  </si>
  <si>
    <t>Cod CPV  45212222-8 Lucrari de constructii de structuri pentru terenurile de sport (Rev. 2)</t>
  </si>
  <si>
    <t xml:space="preserve">Lucrari de pietruire drum </t>
  </si>
  <si>
    <t>Cod CPV  45233160-8 Drumuri si alte suprafete pietruite (Rev. 2)</t>
  </si>
  <si>
    <t xml:space="preserve">Pod Pietonal peste Balta Pasarea </t>
  </si>
  <si>
    <t>Cod CPV  45221110-6 Lucrari de constructii poduri (Rev. 2)</t>
  </si>
  <si>
    <t xml:space="preserve">Lucrari de compartimentare cladire in care functionaeaza SC Salubrizare Tunari </t>
  </si>
  <si>
    <t>Cod CPV  45421141-4 Lucrari de compartimentarei (Rev. 2)</t>
  </si>
  <si>
    <t xml:space="preserve">Lucrari de reparatii beton amprentat si extindere alei parc Tunari </t>
  </si>
  <si>
    <t>Cod CPV  45262330-3 Lucrari de reparare a structurilor din beton (Rev. 2)</t>
  </si>
  <si>
    <t>Lucrari de amenajare balustrada de protectie Balta Pasarea</t>
  </si>
  <si>
    <t>Cod CPV  45340000-2 Lucrari deinstalare de garduri,de balustrade si de dispozitive de siguranta (Rev. 2)</t>
  </si>
  <si>
    <t xml:space="preserve">Consiliul local al Comunei Tunari </t>
  </si>
  <si>
    <t xml:space="preserve">Primaria Comunei Tunari   </t>
  </si>
  <si>
    <t>Durara estimata a finalizarii achizitiei</t>
  </si>
  <si>
    <t>Modernizare, reparatii Baza Sportiva Tunari.</t>
  </si>
  <si>
    <t>45212290-5 - Lucrari de reparatie si de intretinere a complexelor sportive (Rev.2)</t>
  </si>
  <si>
    <t>71322000-1 - Servicii de proiectare tehnica pentru constructia de lucrari publice (Rev.2)</t>
  </si>
  <si>
    <t>PUZ - drumuri</t>
  </si>
  <si>
    <t xml:space="preserve">71410000-5 -Servicii de urbanism (Rev.2)
</t>
  </si>
  <si>
    <t>Dezmembrari drumuri, alipiri</t>
  </si>
  <si>
    <t xml:space="preserve">71354300-7 - Servicii de cadastru (Rev.2)
</t>
  </si>
  <si>
    <t>Piste biciclisti - proiectare si executie</t>
  </si>
  <si>
    <t>45233162-2 - Lucrari de constructii de piste de biciclete (Rev.2)</t>
  </si>
  <si>
    <t>Echipamente, accesorii si consumabile pentru situatii de urgenta.</t>
  </si>
  <si>
    <t>39300000-5 - Diverse echipamente (Rev.2)</t>
  </si>
  <si>
    <t>Furnizare-birotica si papetarie</t>
  </si>
  <si>
    <t>30199000-0 - Articole de papetarie si alte articole din hartie (Rev.2); 42964000-1-Echipament de birotica (Rev.2)</t>
  </si>
  <si>
    <t>februarie</t>
  </si>
  <si>
    <t>39831240-0 - Produse de curatenie (Rev.2)</t>
  </si>
  <si>
    <t>Furnizare - cartuse, tonere/reincarcare</t>
  </si>
  <si>
    <t>30125100-2 -Cartuse de toner (Rev.2); 44510000-8 - Scule (Rev.2)</t>
  </si>
  <si>
    <t>Furnizare - materiale, unelte, scule</t>
  </si>
  <si>
    <t>44111000-1 - Materiale pentru lucrari de constructii (Rev.2); 42600000-2 -Masini-unelte (Rev.2)</t>
  </si>
  <si>
    <t>Furnizare - echipamente IT</t>
  </si>
  <si>
    <t>30213100-6 -Computere portabile (Rev.2); 30213300-8 -Computer de birou (Rev.2); 30232110-8 - Imprimante laser (Rev.2), 48820000-2 - Servere (Rev.2)</t>
  </si>
  <si>
    <t>48317000-3 - Pachete software pentru editare de text (Rev.2)
, 48624000-8 - Pachete software pentru sisteme de operare pentru computere personale (PC) (Rev.2), 48761000-0 -Pachete software antivirus (Rev.2)</t>
  </si>
  <si>
    <t>22810000-1 - Registre din hartie sau din carton (Rev.2)</t>
  </si>
  <si>
    <t>Vouchere sociale</t>
  </si>
  <si>
    <t>79824000-6 - Servicii de tiparire si de distributie (Rev.2)</t>
  </si>
  <si>
    <t>30199230-1 - Plicuri (Rev.2)</t>
  </si>
  <si>
    <t>Furnizare steaguri/bannere/panouri afisare</t>
  </si>
  <si>
    <t>35821000-5 -Steaguri (Rev.2), 30192170-3 - Panouri de afisare (Rev.2)</t>
  </si>
  <si>
    <t>30199792-8 -Calendare (Rev.2)</t>
  </si>
  <si>
    <t>Achizitie echipamente sportive Club Sportiv Tunari</t>
  </si>
  <si>
    <t xml:space="preserve">37400000-2 -Articole si echipament de sport (Rev.2)
</t>
  </si>
  <si>
    <t>37535200-9 - Echipament pentru terenuri de joaca (Rev.2)</t>
  </si>
  <si>
    <t>Servicii SSM</t>
  </si>
  <si>
    <t xml:space="preserve">71317000-3 - Servicii de consultanta in protectia contra riscurilor si in controlul riscurilor (Rev.2), 79417000-0 - Servicii de consultanta in domeniul securitatii (Rev.2)
</t>
  </si>
  <si>
    <t>Servicii PSI</t>
  </si>
  <si>
    <t>71317100-4 - Servicii de consultanta in protectia contra incendiilor si a exploziilor si in controlul incendiilor si al exploziilor (Rev.2)</t>
  </si>
  <si>
    <t>Servicii de contabilitate Club Sportiv Tunari</t>
  </si>
  <si>
    <t>79211000-6 -Servicii de contabilitate (Rev.2)</t>
  </si>
  <si>
    <t>Servicii de intretinere/reparatii faxuri/imprimante/copiatoare</t>
  </si>
  <si>
    <t>50313100-3 - Servicii de reparare a fotocopiatoarelor (Rev.2)</t>
  </si>
  <si>
    <t xml:space="preserve">mai </t>
  </si>
  <si>
    <t>79418000-7 - Servicii de consultanta in domeniul achizitiilor (Rev.2)</t>
  </si>
  <si>
    <t>Servicii de cazare si masa</t>
  </si>
  <si>
    <t>55110000-4 - Servicii de cazare la hotel (Rev.2), 55000000-0 - Servicii hoteliere, de restaurant si de vanzare cu amanuntul (Rev.2)</t>
  </si>
  <si>
    <t>Servicii de arhivare si legatorie</t>
  </si>
  <si>
    <t>79995100-6 - Servicii de arhivare (Rev.2), 79971200-3 - Servicii de legare (Rev.2)</t>
  </si>
  <si>
    <t>Servicii de deratizare, dezinsectie si dezinfectie cladiri care apartin primariei, inclusiv scoli si gradinite</t>
  </si>
  <si>
    <t>90923000-3 - Servicii de deratizare (Rev.2), 90921000-9 - Servicii de dezinfectie si de dezinsectie (Rev.2)</t>
  </si>
  <si>
    <t>Servicii de neutralizare a deseurilor de origine animala</t>
  </si>
  <si>
    <t>90524300-9 -Servicii de inlaturare a deseurilor biologice (Rev.2)</t>
  </si>
  <si>
    <t>Servicii de consultanta in domeniul constructiilor</t>
  </si>
  <si>
    <t>71310000-4 - Servicii de consultanta in domeniul ingineriei si al constructiilor (Rev.2)</t>
  </si>
  <si>
    <t>Servicii de evaluare active mobile si imobile patrimoniu UAT</t>
  </si>
  <si>
    <t>79419000-4 -Servicii de consultanta in domeniul evaluarii (Rev.2)</t>
  </si>
  <si>
    <t>Servicii de ridicare topo -planuri de parcelare, avizare OCPI</t>
  </si>
  <si>
    <t>71351810-4 -Servicii de topografie (Rev.2)</t>
  </si>
  <si>
    <t>Servicii de intretinere retea si calculatoare</t>
  </si>
  <si>
    <t>50312000-5 -Repararea si intretinerea echipamentului informatic (Rev.2)</t>
  </si>
  <si>
    <t>72415000-2 - Servicii de gazduire pentru operarea de site-uri WWW (World Wide Web) (Rev.2)</t>
  </si>
  <si>
    <t>Servicii de dirigentie de santier</t>
  </si>
  <si>
    <t>71520000-9 - Servicii de supraveghere a lucrarilor (Rev.2)</t>
  </si>
  <si>
    <t>Servicii de consultanta in management de proiect</t>
  </si>
  <si>
    <t>79411000-8 -Servicii generale de consultanta in management (Rev.2)</t>
  </si>
  <si>
    <t>Servicii de consultanta tehnica pentru investitii</t>
  </si>
  <si>
    <t>71530000-2 -Servicii de consultanta in constructii (Rev.2)</t>
  </si>
  <si>
    <t>Servicii de consultanta privind resursele umane</t>
  </si>
  <si>
    <t>79414000-9 -Servicii de consultanta in gestionarea resurselor umane (Rev.2)</t>
  </si>
  <si>
    <t>66171000-9 - Servicii de consultanta financiara (Rev.2)</t>
  </si>
  <si>
    <t>Servicii de intretinere iluminat public si instalatii electrice cladiri UAT (inclusiv scoli si gradinite)</t>
  </si>
  <si>
    <t>50232100-1 -Servicii de intretinere a iluminatului public (Rev.2)</t>
  </si>
  <si>
    <t>85147000-1 -Servicii de medicina muncii (Rev.2), 85121270-6 -Servicii de psihiatrie sau psihologie (Rev.2)</t>
  </si>
  <si>
    <t>71241000-9 -Studii de fezabilitate, servicii de consultanta, analize (Rev.2)</t>
  </si>
  <si>
    <t>Achizitie si instalare indicatoare rutiere/stradale si limitatoare de viteza - proiectare si executie</t>
  </si>
  <si>
    <t>34992300-0 -Indicatoare stradale (Rev.2), 34992200-9 -Indicatoare rutiere (Rev.2)</t>
  </si>
  <si>
    <t>Achizitie servicii de mentenanta sistem de supraveghere</t>
  </si>
  <si>
    <t>50343000-1 -Servicii de reparare si de intretinere a echipamentului video (Rev.2), 50610000-4 -Servicii de reparare si de intretinere a echipamentului de securitate (Rev.2)</t>
  </si>
  <si>
    <t>79823000-9 -Servicii de tiparire si de livrare (Rev.2)</t>
  </si>
  <si>
    <t>Lucrari de instalare stalpi extindere retea de iluminat public, proiectare si executie</t>
  </si>
  <si>
    <t>34928510-6 -Stalpi de iluminat stradal (Rev.2), 45231400-9 -Lucrari de constructii de linii electrice (Rev.2)</t>
  </si>
  <si>
    <t>Lucrari si servicii de intretinere instalatii sanitare</t>
  </si>
  <si>
    <t>45232460-4 -Lucrari sanitare (Rev.2)</t>
  </si>
  <si>
    <t>Lucrari de reparatii, reabilitare cladiri aflate in administrarea UAT</t>
  </si>
  <si>
    <t xml:space="preserve">45453000-7 -Lucrari de reparatii generale si de renovare (Rev.2)
</t>
  </si>
  <si>
    <t>Achizitie pachete sarbatori</t>
  </si>
  <si>
    <t xml:space="preserve">15897300-5 -Pachete de alimente (Rev.2) </t>
  </si>
  <si>
    <t>Achizitie mobilier stradal (furnizare si instalare)</t>
  </si>
  <si>
    <t>34928400- -Mobilier urban (Rev.2), 45233293-9 -Instalare de mobilier stradal (Rev.2)</t>
  </si>
  <si>
    <t>Servicii de consultanta in gestionarea proiectelor</t>
  </si>
  <si>
    <t>72224000-1 -Servicii de consultanta privind gestionarea proiectelor (Rev.2)</t>
  </si>
  <si>
    <t>Achizitie cursuri de formare profesionala continua</t>
  </si>
  <si>
    <t>80530000-8 -Servicii de formare profesionala (Rev.2)</t>
  </si>
  <si>
    <t>Articole si publicatii in ziar</t>
  </si>
  <si>
    <t>22212100-0 -Publicatii periodice (Rev.2)</t>
  </si>
  <si>
    <t>Servicii de consultanta si reprezentare juridica</t>
  </si>
  <si>
    <t>79110000-8 -Servicii de consultanta si de reprezentare juridica (Rev.2)</t>
  </si>
  <si>
    <t>Servicii de organizare evenimente culturale</t>
  </si>
  <si>
    <t xml:space="preserve">92000000-1 -Servicii de recreere, culturale si sportive (Rev.2)
</t>
  </si>
  <si>
    <t>Servicii de mentenanta aplicatii informatice</t>
  </si>
  <si>
    <t>72250000-2  -Servicii pentru sisteme si asistenta (Rev.2)</t>
  </si>
  <si>
    <t>Furnizare mobilier si dotari de birou</t>
  </si>
  <si>
    <t>39120000-9 -Mese, dulapuri, birouri si biblioteci (Rev.2)</t>
  </si>
  <si>
    <t>Servicii de asistenta medicala</t>
  </si>
  <si>
    <t>79624000-4 -Servicii de asigurare de personal de asistenta medicala (Rev.2)</t>
  </si>
  <si>
    <t>45200000-9 -Lucrari de constructii complete sau partiale si lucrari publice (Rev.2)</t>
  </si>
  <si>
    <t xml:space="preserve">Imbracare drumuri </t>
  </si>
  <si>
    <t>45233220-7 -Lucrari de imbracare a drumurilor (Rev.2)</t>
  </si>
  <si>
    <t>Pietruire</t>
  </si>
  <si>
    <t>45233160-8 -Drumuri si alte suprafete pietruite (Rev.2)</t>
  </si>
  <si>
    <t>Servicii de consultanta topografica</t>
  </si>
  <si>
    <t>Servicii de consiliere si de consultanta in inginerie (Rev.2)</t>
  </si>
  <si>
    <t xml:space="preserve">Implementare proceduri SCIM+CEAC </t>
  </si>
  <si>
    <t>72267100-0 Intretinerea resurselor logice de tehnologie a informatiei (Rev.2)</t>
  </si>
  <si>
    <t>Pachet arbori</t>
  </si>
  <si>
    <t>Alimente si produse de igiena pentru situatii de urgenta</t>
  </si>
  <si>
    <t>15800000-6 Diverse produse alimentare (Rev.2), 33711900-6 Sapun (Rev.2), 33761000-2 Hartie igienica (Rev.2)</t>
  </si>
  <si>
    <t>Servicii de colectare a deseurilor medicale</t>
  </si>
  <si>
    <t>90524000-6 Servicii privind deseuri medicale (Rev.2)</t>
  </si>
  <si>
    <t>Modernizare Scoala Gimnaziala nr.1 Tunari</t>
  </si>
  <si>
    <t>79411000-8 - Servicii generale de consultanta in management (Rev.2)</t>
  </si>
  <si>
    <t>Containere pentru Primaria Comunei Tunari, judetul Ilfov</t>
  </si>
  <si>
    <t>34221000-2 - Containere mobile cu utilizare speciala (Rev.2)</t>
  </si>
  <si>
    <t>Reparatii drumuri Comuna Tunari</t>
  </si>
  <si>
    <t>5233142-6 - Lucrari de reparare a drumurilor (Rev.2)</t>
  </si>
  <si>
    <t>Pubele stradale (cos de gunoi stradal)</t>
  </si>
  <si>
    <t>39224340-3 - Pubele (Rev.2)</t>
  </si>
  <si>
    <t>Lucrari de decolmatare, regularizare albiei canal Valea Pasarea, Tunari, Ilfov</t>
  </si>
  <si>
    <t>45246000-3 - Lucrari de regularizare a cursurilor de apa si a viiturilor (Rev.2)</t>
  </si>
  <si>
    <t>Servicii de intretinere spatii verzi pentru terenul de fotbal Club Sportiv Tunari.</t>
  </si>
  <si>
    <t>77310000-6 - Amenajare si intretinere de spatii verzi (Rev.2)</t>
  </si>
  <si>
    <t>TRANSPORT PORUMBEI SPORTIVI 2021 club sportiv Tunari</t>
  </si>
  <si>
    <t>60112000-6 - Servicii de transport rutier public (Rev.2)</t>
  </si>
  <si>
    <t>Sistem de inchiriere al sistemelor de purificare apa, comuna Tunari, judetul Ilfov</t>
  </si>
  <si>
    <t>42912330-4 - Aparate de purificare a apei (Rev.2)</t>
  </si>
  <si>
    <t>Servicii de inchiriere aparat de cafea cu cafea inclusa, comuna Tunari, judetul Ilfov</t>
  </si>
  <si>
    <t>15861000-1 - Cafea (Rev.2)</t>
  </si>
  <si>
    <t>Servicii GDPR Primaria Tunari</t>
  </si>
  <si>
    <t>Materiale pentru reparatii si intretinere obiective, comuna Tunari, judetul Ilfov</t>
  </si>
  <si>
    <t>4100000-1 - Materiale de constructii si articole conexe (Rev.2)</t>
  </si>
  <si>
    <t>Aplicația de digitalizare a actelor administrative prin Monitorul Oficial Local</t>
  </si>
  <si>
    <t>72230000-6 - Servicii de dezvoltare de software personalizat (Rev.2)</t>
  </si>
  <si>
    <t>Inchiriere utilaje cu operator</t>
  </si>
  <si>
    <t>45500000-2 - Inchiriere de utilaje si de echipament de constructii si de lucrari publice cu operator (Rev.2)</t>
  </si>
  <si>
    <t>39717200-3 - Aparate de aer conditionat (Rev.2)</t>
  </si>
  <si>
    <t>Verificare, incarcare stingatoare P6 incendii si Truse medicale</t>
  </si>
  <si>
    <t>50413200-5 - Servicii de reparare si de intretinere a echipamentului de stingere a incendiilor (Rev.2)</t>
  </si>
  <si>
    <t>Teste rapide Covid 19</t>
  </si>
  <si>
    <t>33140000-3 - Consumabile medicale (Rev.2)</t>
  </si>
  <si>
    <t>45451100-4 - Lucrari ornamentale (Rev.2)</t>
  </si>
  <si>
    <t>45259300-0 - Reparare si intretinere a centralelor termice (Rev.2)</t>
  </si>
  <si>
    <t>Inchiriere patinoar cu servicii incluse Comuna Tunari</t>
  </si>
  <si>
    <t>92000000-1 - Servicii de recreere, culturale si sportive (Rev.2)</t>
  </si>
  <si>
    <t>32582000-6 - Suporturi de transmitere a datelor (Rev.2)</t>
  </si>
  <si>
    <t>39298910-9 - Pom de Craciun (Rev.2)</t>
  </si>
  <si>
    <t xml:space="preserve">Inchiriere echipamente/sisteme de iluminat ornamental festiv </t>
  </si>
  <si>
    <t>31522000-1 - Ghirlande luminoase pentru pomul de Craciun (Rev.2)</t>
  </si>
  <si>
    <t>45236210-5 - Lucrari de nivelare a terenurilor de joaca pentru copii (Rev.2)</t>
  </si>
  <si>
    <t>apr</t>
  </si>
  <si>
    <t>45214220-8 - Lucrari de constructii de scoli gimnaziale (Rev.2)</t>
  </si>
  <si>
    <t>LUCRARI EXTINDERE ALIMENTARE CU APA SI CANALIZARE CARTIER TINERETULUI FAZA A II A</t>
  </si>
  <si>
    <t>PN Anghel Saligny si Buget local</t>
  </si>
  <si>
    <t>45232130-2 - Lucrări de construcţii de canalizări de ape pluviale</t>
  </si>
  <si>
    <t>45332000-3 Lucrari de instalatii de apa si canalizare si de conducte de evacuare (Rev.2)</t>
  </si>
  <si>
    <t>Construire Dispensar uman</t>
  </si>
  <si>
    <t>CNI</t>
  </si>
  <si>
    <t>45215100-8 - Lucrări de construcţii de clădiri pentru servicii sanitare</t>
  </si>
  <si>
    <t>Cladire administrativa – birouri (ex: evidenta populatiei, arhiva, etc.)</t>
  </si>
  <si>
    <t>Clădire Publică Multifuncțională</t>
  </si>
  <si>
    <t>45210000-2 - Lucrari de constructii de cladiri (Rev.2)</t>
  </si>
  <si>
    <t>oct</t>
  </si>
  <si>
    <t>45211350-7 - Lucrari de constructii de cladiri multifunctionale (Rev.2)</t>
  </si>
  <si>
    <t xml:space="preserve">Proiectare cladiri de interes public </t>
  </si>
  <si>
    <t>Parcare, strada Baltii</t>
  </si>
  <si>
    <t>Dotari Gradinita Tineretului</t>
  </si>
  <si>
    <t>Mentenanta Aparate de aer conditionat Primaria Tunari</t>
  </si>
  <si>
    <t>Servicii decorare interior sali educative Gradinita Tinererului</t>
  </si>
  <si>
    <t xml:space="preserve"> Extinderea sistemului de supraveghere stradala camere video</t>
  </si>
  <si>
    <t>Lucrari Amenajare Capat linie autobuz Dimieni, Otopeni</t>
  </si>
  <si>
    <t>Amenajare Parc loc joaca Comuna Tunari Citadela</t>
  </si>
  <si>
    <t>Dotari Casa de Cultura</t>
  </si>
  <si>
    <t>39161000-8 Mobilier pentru Gradinite (Rev.2)</t>
  </si>
  <si>
    <t>39100000-3 Mobilier (Rev.2)</t>
  </si>
  <si>
    <t>45112711-2 Lucrari de arhitectura peisagistica a parcurilor (Rev.2)</t>
  </si>
  <si>
    <t>45262690-4 Renovare a cladirilor degradate (Rev.2)</t>
  </si>
  <si>
    <t xml:space="preserve">INCHIRIERE BRAD CRACIUN H=12M sarbatori de iarna </t>
  </si>
  <si>
    <t>45233222-1 - Lucrari de pavare si de asfaltare (Rev.2)</t>
  </si>
  <si>
    <t>Servicii de proiectare la nivel de studiu de fezabilitate/oportunitate</t>
  </si>
  <si>
    <t>Servicii de administrare/intretinere/ actualizare website primarie</t>
  </si>
  <si>
    <t>Furnizare – materiale, echip./articole de curatenie</t>
  </si>
  <si>
    <t>Servicii consultanta in domeniul insolventei si executarii silite</t>
  </si>
  <si>
    <t>79111000-5 - Servicii de consultanta juridica (Rev.2)</t>
  </si>
  <si>
    <t>45223300-9 - Lucrari de constructii de parcari (Rev.2)</t>
  </si>
  <si>
    <t xml:space="preserve">Consiliul local al Comunei Tunari                                                                                                                                                                            </t>
  </si>
  <si>
    <t>Servicii de intretinere, reparatii si asistenta tehnica, echipamente si retele UAT</t>
  </si>
  <si>
    <t>50312000-5 Repararea si intretinerea echipamentului informatic</t>
  </si>
  <si>
    <t>Servicii de introducere si prelucarere date contabile UAT Tunari</t>
  </si>
  <si>
    <t>72312100-6 Servicii de pregatire date</t>
  </si>
  <si>
    <t>nov</t>
  </si>
  <si>
    <t>Lucrari de intretinere strazi pietruite</t>
  </si>
  <si>
    <t>45233141-9 Lucrari de intretinere a drumurilor</t>
  </si>
  <si>
    <t>Reparatii in intretinere feronerie</t>
  </si>
  <si>
    <t>71550000-8 Servicii de feronerie</t>
  </si>
  <si>
    <t>Pachet produse publicitare si de promoivare Primaria Tunari</t>
  </si>
  <si>
    <t>39294100-0 Produse informative si de promovare</t>
  </si>
  <si>
    <t>732200000-0 Servicii de consultanta in dezvoltare</t>
  </si>
  <si>
    <t>Mentenanta lunara Soft management si registratura electronica UAT Tunari</t>
  </si>
  <si>
    <t>72250000-2 Servicii pentru sisteme si asistenta</t>
  </si>
  <si>
    <t>Serviciide analiza  evaluare risc la securitatea fizica</t>
  </si>
  <si>
    <t>71317000-3 Servicii de consultanta in protectia contra riscurilor si in controlul riscurilor</t>
  </si>
  <si>
    <t>03450000-9 Produse de pepiniera</t>
  </si>
  <si>
    <t>Servicii de creare si administrare continut promivare</t>
  </si>
  <si>
    <t>79342200-5 Servicii de promovare</t>
  </si>
  <si>
    <t>Servicii de Comunicare, Imagine si Marketing - Primaria Tunari</t>
  </si>
  <si>
    <t>Servicii gestionare proiect RISEI</t>
  </si>
  <si>
    <t>72224000-1 Servicii de consultanta privind gestionarea proiectelor</t>
  </si>
  <si>
    <t>Servicii de cazare si masa excursie elevi</t>
  </si>
  <si>
    <t>55110000-4 Servicii de cazare si hotel</t>
  </si>
  <si>
    <t>Utilaje pentru intretinerea gazonului suprafetei de joc de la terenul de fotbal si a spatiilor verzi</t>
  </si>
  <si>
    <t>42990000-2 Diverse utilaje cu utilizare speciala</t>
  </si>
  <si>
    <t>Servicii de alpinism utilitar care include spalarea de geamuri, rame</t>
  </si>
  <si>
    <t>45452000-0 Lucrari de curatare exterioara a cladirilor</t>
  </si>
  <si>
    <t xml:space="preserve">iunie </t>
  </si>
  <si>
    <t>Cantina scoala</t>
  </si>
  <si>
    <t xml:space="preserve">Servicii de consultanta pentru accesarea de fonduri </t>
  </si>
  <si>
    <t>PNRR</t>
  </si>
  <si>
    <t>Compartiment Achizitii Publice</t>
  </si>
  <si>
    <t>Realizare sistem preluare ape pluviale - Comuna Tunari</t>
  </si>
  <si>
    <t>"Extindere retea gaze naturale si bransamente pe strada Gherghinei, strada Baltii comuna Tunari, sat Tunari si strada 22 Decembrie, comuna Tunari, sat Dimieni"</t>
  </si>
  <si>
    <t>aug</t>
  </si>
  <si>
    <t>45231221-0 - Lucrari de constructii de conducte de alimentare cu gaz (Rev.2)</t>
  </si>
  <si>
    <t>Asigurarea infrastructurii pentru transportul verde – ITS/alte infrastructuri TIC (sisteme inteligente de management urban/local)</t>
  </si>
  <si>
    <t>32571000-6 - Infrastructura de comunicatii (Rev.2)</t>
  </si>
  <si>
    <t>Blindare conducte strazi Transgaz.</t>
  </si>
  <si>
    <t>Amenajare parcuri</t>
  </si>
  <si>
    <t>Refacere locuri de joaca</t>
  </si>
  <si>
    <t xml:space="preserve">Mentenanta, revizie si autorizare ISCIR centrale termice </t>
  </si>
  <si>
    <t>45215500-2- Toalete publice (Rev.2)</t>
  </si>
  <si>
    <t>Achizitionare toalete publice</t>
  </si>
  <si>
    <t>Din care investitii</t>
  </si>
  <si>
    <t>Anexa privind propunerea achizitiilor directe in anul 2023</t>
  </si>
  <si>
    <t>Programul anual al achizitiilor publice in anul 2023 - propunere</t>
  </si>
  <si>
    <t>Construire Sediul Nou Primaria Tunari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</si>
</sst>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l_e_i_-;\-* #,##0.00\ _l_e_i_-;_-* &quot;-&quot;??\ _l_e_i_-;_-@_-"/>
    <numFmt numFmtId="165" formatCode="#,##0.00000"/>
    <numFmt numFmtId="166" formatCode="#,##0.00%;&quot;  &quot;"/>
    <numFmt numFmtId="167" formatCode="[$€-2]\ #,##0.00"/>
    <numFmt numFmtId="168" formatCode="_-* #,##0.00\ _L_E_I_-;\-* #,##0.00\ _L_E_I_-;_-* \-??\ _L_E_I_-;_-@_-"/>
    <numFmt numFmtId="169" formatCode="_-* #,##0.00&quot; LEI&quot;_-;\-* #,##0.00&quot; LEI&quot;_-;_-* \-??&quot; LEI&quot;_-;_-@_-"/>
  </numFmts>
  <fonts count="40" x14ac:knownFonts="1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4"/>
      <color theme="1"/>
      <name val="Times New Roman"/>
      <family val="1"/>
    </font>
    <font>
      <sz val="14"/>
      <color theme="1"/>
      <name val="Calibri"/>
      <family val="2"/>
    </font>
    <font>
      <b/>
      <sz val="14"/>
      <color theme="1"/>
      <name val="Times New Roman"/>
      <family val="1"/>
    </font>
    <font>
      <sz val="16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</font>
    <font>
      <sz val="9"/>
      <color rgb="FF8B0000"/>
      <name val="Arial"/>
      <family val="2"/>
    </font>
    <font>
      <sz val="8"/>
      <color rgb="FF000000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7"/>
      <color rgb="FF787878"/>
      <name val="Quattrocento Sans"/>
    </font>
    <font>
      <sz val="9"/>
      <color theme="1"/>
      <name val="Calibri"/>
      <family val="2"/>
    </font>
    <font>
      <sz val="9"/>
      <color rgb="FF000000"/>
      <name val="Arial"/>
      <family val="2"/>
    </font>
    <font>
      <b/>
      <sz val="10"/>
      <color theme="1"/>
      <name val="Calibri"/>
      <family val="2"/>
    </font>
    <font>
      <b/>
      <sz val="10"/>
      <color theme="1"/>
      <name val="Times New Roman"/>
      <family val="1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1"/>
      <color rgb="FF9C6500"/>
      <name val="Calibri"/>
      <family val="2"/>
      <scheme val="minor"/>
    </font>
    <font>
      <sz val="10"/>
      <name val="Arial"/>
      <family val="2"/>
      <charset val="238"/>
    </font>
    <font>
      <sz val="11"/>
      <color rgb="FF006100"/>
      <name val="Calibri"/>
      <family val="2"/>
      <scheme val="minor"/>
    </font>
    <font>
      <sz val="11"/>
      <color indexed="17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indexed="42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DBDBDB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0">
    <xf numFmtId="0" fontId="0" fillId="0" borderId="0"/>
    <xf numFmtId="167" fontId="24" fillId="0" borderId="24"/>
    <xf numFmtId="164" fontId="24" fillId="0" borderId="24" applyFont="0" applyFill="0" applyBorder="0" applyAlignment="0" applyProtection="0"/>
    <xf numFmtId="9" fontId="24" fillId="0" borderId="24" applyFont="0" applyFill="0" applyBorder="0" applyAlignment="0" applyProtection="0"/>
    <xf numFmtId="164" fontId="25" fillId="0" borderId="24" applyFont="0" applyFill="0" applyBorder="0" applyAlignment="0" applyProtection="0"/>
    <xf numFmtId="167" fontId="25" fillId="0" borderId="24"/>
    <xf numFmtId="167" fontId="26" fillId="0" borderId="24"/>
    <xf numFmtId="165" fontId="27" fillId="0" borderId="24" applyFill="0" applyBorder="0" applyAlignment="0" applyProtection="0"/>
    <xf numFmtId="165" fontId="28" fillId="0" borderId="24" applyFill="0" applyBorder="0" applyAlignment="0" applyProtection="0"/>
    <xf numFmtId="166" fontId="29" fillId="0" borderId="24" applyFill="0" applyBorder="0" applyAlignment="0" applyProtection="0"/>
    <xf numFmtId="4" fontId="27" fillId="0" borderId="24" applyFill="0" applyBorder="0" applyAlignment="0" applyProtection="0"/>
    <xf numFmtId="164" fontId="24" fillId="0" borderId="24" applyFont="0" applyFill="0" applyBorder="0" applyAlignment="0" applyProtection="0"/>
    <xf numFmtId="167" fontId="30" fillId="5" borderId="24" applyNumberFormat="0" applyBorder="0" applyAlignment="0" applyProtection="0"/>
    <xf numFmtId="167" fontId="23" fillId="4" borderId="24" applyNumberFormat="0" applyBorder="0" applyAlignment="0" applyProtection="0"/>
    <xf numFmtId="169" fontId="31" fillId="0" borderId="24" applyFont="0" applyFill="0" applyAlignment="0" applyProtection="0"/>
    <xf numFmtId="168" fontId="31" fillId="0" borderId="24" applyFont="0" applyFill="0" applyAlignment="0" applyProtection="0"/>
    <xf numFmtId="167" fontId="1" fillId="0" borderId="24"/>
    <xf numFmtId="167" fontId="32" fillId="4" borderId="24" applyNumberFormat="0" applyBorder="0" applyAlignment="0" applyProtection="0"/>
    <xf numFmtId="167" fontId="31" fillId="0" borderId="24"/>
    <xf numFmtId="167" fontId="25" fillId="0" borderId="24"/>
    <xf numFmtId="167" fontId="25" fillId="0" borderId="24"/>
    <xf numFmtId="167" fontId="25" fillId="0" borderId="24"/>
    <xf numFmtId="167" fontId="33" fillId="6" borderId="24" applyNumberFormat="0" applyBorder="0" applyAlignment="0" applyProtection="0"/>
    <xf numFmtId="167" fontId="34" fillId="0" borderId="24"/>
    <xf numFmtId="167" fontId="34" fillId="0" borderId="24"/>
    <xf numFmtId="167" fontId="25" fillId="0" borderId="24"/>
    <xf numFmtId="167" fontId="24" fillId="0" borderId="24"/>
    <xf numFmtId="167" fontId="25" fillId="0" borderId="24"/>
    <xf numFmtId="167" fontId="26" fillId="0" borderId="24"/>
    <xf numFmtId="167" fontId="24" fillId="0" borderId="24"/>
    <xf numFmtId="167" fontId="30" fillId="5" borderId="24" applyNumberFormat="0" applyBorder="0" applyAlignment="0" applyProtection="0"/>
    <xf numFmtId="167" fontId="23" fillId="4" borderId="24" applyNumberFormat="0" applyBorder="0" applyAlignment="0" applyProtection="0"/>
    <xf numFmtId="167" fontId="1" fillId="0" borderId="24"/>
    <xf numFmtId="167" fontId="32" fillId="4" borderId="24" applyNumberFormat="0" applyBorder="0" applyAlignment="0" applyProtection="0"/>
    <xf numFmtId="167" fontId="31" fillId="0" borderId="24"/>
    <xf numFmtId="167" fontId="25" fillId="0" borderId="24"/>
    <xf numFmtId="167" fontId="25" fillId="0" borderId="24"/>
    <xf numFmtId="167" fontId="25" fillId="0" borderId="24"/>
    <xf numFmtId="167" fontId="32" fillId="4" borderId="24" applyNumberFormat="0" applyBorder="0" applyAlignment="0" applyProtection="0"/>
    <xf numFmtId="0" fontId="24" fillId="0" borderId="24"/>
    <xf numFmtId="0" fontId="25" fillId="0" borderId="24"/>
    <xf numFmtId="0" fontId="26" fillId="0" borderId="24"/>
    <xf numFmtId="0" fontId="30" fillId="5" borderId="24" applyNumberFormat="0" applyBorder="0" applyAlignment="0" applyProtection="0"/>
    <xf numFmtId="0" fontId="23" fillId="4" borderId="24" applyNumberFormat="0" applyBorder="0" applyAlignment="0" applyProtection="0"/>
    <xf numFmtId="43" fontId="25" fillId="0" borderId="24" applyFont="0" applyFill="0" applyBorder="0" applyAlignment="0" applyProtection="0"/>
    <xf numFmtId="9" fontId="25" fillId="0" borderId="24" applyFont="0" applyFill="0" applyBorder="0" applyAlignment="0" applyProtection="0"/>
    <xf numFmtId="0" fontId="25" fillId="0" borderId="24"/>
    <xf numFmtId="168" fontId="31" fillId="0" borderId="24" applyFont="0" applyFill="0" applyAlignment="0" applyProtection="0"/>
    <xf numFmtId="0" fontId="1" fillId="0" borderId="24"/>
    <xf numFmtId="167" fontId="24" fillId="0" borderId="24"/>
  </cellStyleXfs>
  <cellXfs count="15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4" fontId="7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4" fontId="7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vertical="top" wrapText="1"/>
    </xf>
    <xf numFmtId="0" fontId="2" fillId="0" borderId="9" xfId="0" applyFont="1" applyBorder="1"/>
    <xf numFmtId="0" fontId="7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4" fontId="7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vertical="top" wrapText="1"/>
    </xf>
    <xf numFmtId="0" fontId="2" fillId="0" borderId="11" xfId="0" applyFont="1" applyBorder="1"/>
    <xf numFmtId="0" fontId="7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top" wrapText="1"/>
    </xf>
    <xf numFmtId="0" fontId="10" fillId="0" borderId="13" xfId="0" applyFont="1" applyBorder="1" applyAlignment="1">
      <alignment vertical="top" wrapText="1"/>
    </xf>
    <xf numFmtId="4" fontId="11" fillId="0" borderId="13" xfId="0" applyNumberFormat="1" applyFont="1" applyBorder="1" applyAlignment="1">
      <alignment horizontal="center"/>
    </xf>
    <xf numFmtId="0" fontId="11" fillId="0" borderId="14" xfId="0" applyFont="1" applyBorder="1"/>
    <xf numFmtId="0" fontId="2" fillId="0" borderId="13" xfId="0" applyFont="1" applyBorder="1"/>
    <xf numFmtId="0" fontId="7" fillId="0" borderId="14" xfId="0" applyFont="1" applyBorder="1" applyAlignment="1">
      <alignment vertical="center" wrapText="1"/>
    </xf>
    <xf numFmtId="0" fontId="11" fillId="0" borderId="11" xfId="0" applyFont="1" applyBorder="1" applyAlignment="1">
      <alignment vertical="top" wrapText="1"/>
    </xf>
    <xf numFmtId="0" fontId="7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4" fontId="11" fillId="0" borderId="16" xfId="0" applyNumberFormat="1" applyFont="1" applyBorder="1" applyAlignment="1">
      <alignment horizontal="center"/>
    </xf>
    <xf numFmtId="0" fontId="2" fillId="0" borderId="16" xfId="0" applyFont="1" applyBorder="1" applyAlignment="1">
      <alignment vertical="top" wrapText="1"/>
    </xf>
    <xf numFmtId="0" fontId="11" fillId="0" borderId="17" xfId="0" applyFont="1" applyBorder="1"/>
    <xf numFmtId="0" fontId="2" fillId="0" borderId="16" xfId="0" applyFont="1" applyBorder="1"/>
    <xf numFmtId="0" fontId="7" fillId="0" borderId="17" xfId="0" applyFont="1" applyBorder="1" applyAlignment="1">
      <alignment vertical="center" wrapText="1"/>
    </xf>
    <xf numFmtId="4" fontId="12" fillId="0" borderId="0" xfId="0" applyNumberFormat="1" applyFont="1"/>
    <xf numFmtId="4" fontId="2" fillId="0" borderId="0" xfId="0" applyNumberFormat="1" applyFont="1"/>
    <xf numFmtId="0" fontId="13" fillId="0" borderId="0" xfId="0" applyFont="1"/>
    <xf numFmtId="0" fontId="13" fillId="0" borderId="0" xfId="0" applyFont="1" applyAlignment="1">
      <alignment vertical="center"/>
    </xf>
    <xf numFmtId="3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13" fillId="0" borderId="0" xfId="0" applyNumberFormat="1" applyFont="1"/>
    <xf numFmtId="0" fontId="15" fillId="0" borderId="2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center" vertical="center" wrapText="1"/>
    </xf>
    <xf numFmtId="3" fontId="15" fillId="0" borderId="11" xfId="0" applyNumberFormat="1" applyFont="1" applyBorder="1" applyAlignment="1">
      <alignment horizontal="center" vertical="center" wrapText="1"/>
    </xf>
    <xf numFmtId="0" fontId="16" fillId="3" borderId="24" xfId="0" applyFont="1" applyFill="1" applyBorder="1" applyAlignment="1">
      <alignment vertical="center" wrapText="1"/>
    </xf>
    <xf numFmtId="0" fontId="16" fillId="3" borderId="25" xfId="0" applyFont="1" applyFill="1" applyBorder="1" applyAlignment="1">
      <alignment vertical="center" wrapText="1"/>
    </xf>
    <xf numFmtId="0" fontId="17" fillId="0" borderId="11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left" vertical="top" wrapText="1"/>
    </xf>
    <xf numFmtId="0" fontId="15" fillId="0" borderId="11" xfId="0" applyFont="1" applyBorder="1" applyAlignment="1">
      <alignment vertical="top" wrapText="1"/>
    </xf>
    <xf numFmtId="3" fontId="17" fillId="0" borderId="11" xfId="0" applyNumberFormat="1" applyFont="1" applyBorder="1" applyAlignment="1">
      <alignment horizontal="center" vertical="top" wrapText="1"/>
    </xf>
    <xf numFmtId="49" fontId="17" fillId="0" borderId="11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3" fontId="2" fillId="0" borderId="0" xfId="0" applyNumberFormat="1" applyFont="1"/>
    <xf numFmtId="0" fontId="12" fillId="0" borderId="0" xfId="0" applyFont="1"/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top" wrapText="1"/>
    </xf>
    <xf numFmtId="0" fontId="18" fillId="0" borderId="6" xfId="0" applyFont="1" applyBorder="1" applyAlignment="1">
      <alignment vertical="top" wrapText="1"/>
    </xf>
    <xf numFmtId="4" fontId="11" fillId="0" borderId="6" xfId="0" applyNumberFormat="1" applyFont="1" applyBorder="1" applyAlignment="1">
      <alignment horizontal="center"/>
    </xf>
    <xf numFmtId="0" fontId="11" fillId="0" borderId="6" xfId="0" applyFont="1" applyBorder="1" applyAlignment="1">
      <alignment wrapText="1"/>
    </xf>
    <xf numFmtId="0" fontId="11" fillId="0" borderId="7" xfId="0" applyFont="1" applyBorder="1"/>
    <xf numFmtId="0" fontId="11" fillId="0" borderId="21" xfId="0" applyFont="1" applyBorder="1"/>
    <xf numFmtId="4" fontId="11" fillId="0" borderId="11" xfId="0" applyNumberFormat="1" applyFont="1" applyBorder="1" applyAlignment="1">
      <alignment horizontal="center"/>
    </xf>
    <xf numFmtId="0" fontId="11" fillId="0" borderId="11" xfId="0" applyFont="1" applyBorder="1"/>
    <xf numFmtId="0" fontId="11" fillId="0" borderId="12" xfId="0" applyFont="1" applyBorder="1"/>
    <xf numFmtId="0" fontId="11" fillId="0" borderId="0" xfId="0" applyFont="1" applyAlignment="1">
      <alignment vertical="top" wrapText="1"/>
    </xf>
    <xf numFmtId="0" fontId="11" fillId="0" borderId="22" xfId="0" applyFont="1" applyBorder="1" applyAlignment="1">
      <alignment vertical="top" wrapText="1"/>
    </xf>
    <xf numFmtId="4" fontId="17" fillId="0" borderId="22" xfId="0" applyNumberFormat="1" applyFont="1" applyBorder="1" applyAlignment="1">
      <alignment horizontal="center"/>
    </xf>
    <xf numFmtId="0" fontId="17" fillId="0" borderId="22" xfId="0" applyFont="1" applyBorder="1"/>
    <xf numFmtId="0" fontId="17" fillId="0" borderId="23" xfId="0" applyFont="1" applyBorder="1"/>
    <xf numFmtId="0" fontId="19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0" fontId="0" fillId="0" borderId="28" xfId="0" applyBorder="1" applyAlignment="1">
      <alignment wrapText="1"/>
    </xf>
    <xf numFmtId="4" fontId="0" fillId="0" borderId="28" xfId="0" applyNumberFormat="1" applyBorder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5" fillId="0" borderId="28" xfId="0" applyFont="1" applyBorder="1" applyAlignment="1">
      <alignment wrapText="1"/>
    </xf>
    <xf numFmtId="0" fontId="37" fillId="2" borderId="18" xfId="0" applyFont="1" applyFill="1" applyBorder="1" applyAlignment="1">
      <alignment horizontal="center" vertical="top" wrapText="1"/>
    </xf>
    <xf numFmtId="0" fontId="37" fillId="2" borderId="19" xfId="0" applyFont="1" applyFill="1" applyBorder="1" applyAlignment="1">
      <alignment horizontal="center" vertical="top" wrapText="1"/>
    </xf>
    <xf numFmtId="0" fontId="37" fillId="2" borderId="20" xfId="0" applyFont="1" applyFill="1" applyBorder="1" applyAlignment="1">
      <alignment horizontal="center" vertical="top" wrapText="1"/>
    </xf>
    <xf numFmtId="0" fontId="35" fillId="0" borderId="2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left" vertical="center" wrapText="1"/>
    </xf>
    <xf numFmtId="0" fontId="35" fillId="0" borderId="11" xfId="0" applyFont="1" applyBorder="1" applyAlignment="1">
      <alignment horizontal="center" vertical="center" wrapText="1"/>
    </xf>
    <xf numFmtId="4" fontId="38" fillId="0" borderId="11" xfId="0" applyNumberFormat="1" applyFont="1" applyBorder="1" applyAlignment="1">
      <alignment horizontal="right" vertical="center" wrapText="1"/>
    </xf>
    <xf numFmtId="3" fontId="35" fillId="0" borderId="11" xfId="0" applyNumberFormat="1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top" wrapText="1"/>
    </xf>
    <xf numFmtId="0" fontId="35" fillId="0" borderId="28" xfId="0" applyFont="1" applyBorder="1" applyAlignment="1">
      <alignment horizontal="center" vertical="center" wrapText="1"/>
    </xf>
    <xf numFmtId="4" fontId="35" fillId="0" borderId="28" xfId="0" applyNumberFormat="1" applyFont="1" applyBorder="1" applyAlignment="1">
      <alignment horizontal="right" vertical="center" wrapText="1"/>
    </xf>
    <xf numFmtId="4" fontId="35" fillId="0" borderId="28" xfId="0" applyNumberFormat="1" applyFont="1" applyBorder="1" applyAlignment="1">
      <alignment wrapText="1"/>
    </xf>
    <xf numFmtId="0" fontId="35" fillId="0" borderId="28" xfId="0" applyFont="1" applyBorder="1" applyAlignment="1">
      <alignment horizontal="left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/>
    </xf>
    <xf numFmtId="0" fontId="13" fillId="0" borderId="28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 shrinkToFit="1"/>
    </xf>
    <xf numFmtId="4" fontId="13" fillId="0" borderId="28" xfId="0" applyNumberFormat="1" applyFont="1" applyBorder="1" applyAlignment="1">
      <alignment horizontal="right" vertical="center"/>
    </xf>
    <xf numFmtId="0" fontId="39" fillId="0" borderId="28" xfId="0" applyFont="1" applyBorder="1" applyAlignment="1">
      <alignment horizontal="left" vertical="center" wrapText="1"/>
    </xf>
    <xf numFmtId="0" fontId="36" fillId="0" borderId="28" xfId="0" applyFont="1" applyBorder="1" applyAlignment="1">
      <alignment vertical="top" wrapText="1" shrinkToFit="1"/>
    </xf>
    <xf numFmtId="0" fontId="13" fillId="0" borderId="28" xfId="0" applyFont="1" applyBorder="1" applyAlignment="1">
      <alignment vertical="top" wrapText="1" shrinkToFit="1"/>
    </xf>
    <xf numFmtId="0" fontId="13" fillId="0" borderId="28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top" wrapText="1"/>
    </xf>
    <xf numFmtId="0" fontId="39" fillId="0" borderId="28" xfId="0" applyFont="1" applyBorder="1" applyAlignment="1">
      <alignment horizontal="center" vertical="center"/>
    </xf>
    <xf numFmtId="4" fontId="13" fillId="0" borderId="28" xfId="0" applyNumberFormat="1" applyFont="1" applyBorder="1" applyAlignment="1">
      <alignment horizontal="right" vertical="center" wrapText="1"/>
    </xf>
    <xf numFmtId="0" fontId="13" fillId="0" borderId="28" xfId="0" applyFont="1" applyBorder="1" applyAlignment="1">
      <alignment vertical="center" wrapText="1"/>
    </xf>
    <xf numFmtId="0" fontId="13" fillId="0" borderId="28" xfId="0" applyFont="1" applyBorder="1" applyAlignment="1">
      <alignment vertical="center"/>
    </xf>
    <xf numFmtId="2" fontId="13" fillId="0" borderId="28" xfId="0" applyNumberFormat="1" applyFont="1" applyBorder="1"/>
    <xf numFmtId="4" fontId="14" fillId="0" borderId="28" xfId="0" applyNumberFormat="1" applyFont="1" applyBorder="1" applyAlignment="1">
      <alignment horizontal="right" vertical="center"/>
    </xf>
    <xf numFmtId="0" fontId="19" fillId="0" borderId="28" xfId="0" applyFont="1" applyBorder="1"/>
    <xf numFmtId="4" fontId="12" fillId="0" borderId="28" xfId="0" applyNumberFormat="1" applyFont="1" applyBorder="1"/>
    <xf numFmtId="0" fontId="35" fillId="0" borderId="29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left" vertical="center" wrapText="1"/>
    </xf>
    <xf numFmtId="0" fontId="38" fillId="0" borderId="28" xfId="0" applyFont="1" applyBorder="1" applyAlignment="1">
      <alignment wrapText="1"/>
    </xf>
    <xf numFmtId="0" fontId="38" fillId="0" borderId="24" xfId="0" applyFont="1" applyBorder="1" applyAlignment="1">
      <alignment wrapText="1"/>
    </xf>
    <xf numFmtId="0" fontId="35" fillId="0" borderId="30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4" fontId="35" fillId="0" borderId="31" xfId="0" applyNumberFormat="1" applyFont="1" applyBorder="1" applyAlignment="1">
      <alignment wrapText="1"/>
    </xf>
    <xf numFmtId="3" fontId="35" fillId="0" borderId="13" xfId="0" applyNumberFormat="1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top" wrapText="1"/>
    </xf>
    <xf numFmtId="0" fontId="37" fillId="0" borderId="24" xfId="0" applyFont="1" applyBorder="1"/>
    <xf numFmtId="4" fontId="37" fillId="0" borderId="24" xfId="0" applyNumberFormat="1" applyFont="1" applyBorder="1"/>
    <xf numFmtId="0" fontId="35" fillId="0" borderId="24" xfId="0" applyFont="1" applyBorder="1"/>
    <xf numFmtId="0" fontId="35" fillId="0" borderId="24" xfId="0" applyFont="1" applyBorder="1" applyAlignment="1">
      <alignment horizontal="center" vertical="top" wrapText="1"/>
    </xf>
    <xf numFmtId="0" fontId="35" fillId="0" borderId="31" xfId="0" applyFont="1" applyBorder="1" applyAlignment="1">
      <alignment wrapText="1"/>
    </xf>
    <xf numFmtId="3" fontId="35" fillId="0" borderId="28" xfId="0" applyNumberFormat="1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4" fontId="8" fillId="0" borderId="0" xfId="0" applyNumberFormat="1" applyFont="1"/>
    <xf numFmtId="3" fontId="13" fillId="0" borderId="28" xfId="0" applyNumberFormat="1" applyFont="1" applyBorder="1" applyAlignment="1">
      <alignment vertical="center"/>
    </xf>
  </cellXfs>
  <cellStyles count="50">
    <cellStyle name="Bun 2" xfId="17" xr:uid="{597FCDED-1976-452F-9363-06839BB8C6A5}"/>
    <cellStyle name="Cantitate" xfId="7" xr:uid="{70848107-FC22-4DDC-9B69-6F483DF3E563}"/>
    <cellStyle name="Comma 2" xfId="11" xr:uid="{550EF4DC-2522-4E46-B68E-6CFAFB38A20F}"/>
    <cellStyle name="Comma 2 3 2" xfId="4" xr:uid="{D885696E-1C42-4EDB-AC81-15E14B47C178}"/>
    <cellStyle name="Comma 3" xfId="15" xr:uid="{CF93BF03-9379-4A70-854B-073FE91D6563}"/>
    <cellStyle name="Comma 3 2" xfId="47" xr:uid="{81BD58F8-BF77-447A-8F36-2B40E493387B}"/>
    <cellStyle name="Comma 3 3" xfId="44" xr:uid="{B3D217B9-19E7-4136-B72D-8920898085A4}"/>
    <cellStyle name="Currency 2" xfId="14" xr:uid="{60B01EE3-7B2D-46B3-99BA-DF4BC86EFCCA}"/>
    <cellStyle name="Good 2" xfId="13" xr:uid="{4DFE00AE-540A-4C1D-8B43-4F46CA4AF790}"/>
    <cellStyle name="Good 2 2" xfId="31" xr:uid="{BF69DE15-5EFC-4E4D-BD05-265866EA0A2A}"/>
    <cellStyle name="Good 2 3" xfId="43" xr:uid="{700FA9C3-3DD3-4F1D-A663-732D3745EF05}"/>
    <cellStyle name="Good 2_Devize obiecte evaluari" xfId="22" xr:uid="{71AB8363-0017-4BFE-955B-9BE84F77B341}"/>
    <cellStyle name="Good 3" xfId="33" xr:uid="{BF96CA07-3E56-401A-B95B-43575DCCE419}"/>
    <cellStyle name="Good 4" xfId="38" xr:uid="{009DBC53-4CEA-4017-9912-FC9979898A47}"/>
    <cellStyle name="Neutral 2" xfId="30" xr:uid="{81044CF3-32CC-41D2-9E7D-730099F0C776}"/>
    <cellStyle name="Neutral 3" xfId="42" xr:uid="{9A7E3F37-0E44-45CF-A2F3-34108D0CEB77}"/>
    <cellStyle name="Neutru 2" xfId="12" xr:uid="{92A0ACDA-231F-449F-818C-7034E5EE1BDC}"/>
    <cellStyle name="Normal" xfId="0" builtinId="0"/>
    <cellStyle name="Normal 10" xfId="49" xr:uid="{583B8284-2AC1-4CDC-95C4-F8A5ACE87E6B}"/>
    <cellStyle name="Normal 2" xfId="5" xr:uid="{15DB0D1F-B13D-4EE9-9456-F259647347C3}"/>
    <cellStyle name="Normal 2 2" xfId="18" xr:uid="{067BBBEF-7A59-4F46-93B5-B7C9ADA87497}"/>
    <cellStyle name="Normal 2 2 2" xfId="34" xr:uid="{2BEBBE6F-936A-4927-B2C9-475B83BABD73}"/>
    <cellStyle name="Normal 2 3" xfId="19" xr:uid="{E2B55FB0-B601-4678-8F1C-722CCC532696}"/>
    <cellStyle name="Normal 2 3 2" xfId="35" xr:uid="{E4A108C0-1E30-4FF1-91C7-93E340E97D28}"/>
    <cellStyle name="Normal 2 4" xfId="27" xr:uid="{316CCBD5-A85A-474C-B5CF-80B43DD514BF}"/>
    <cellStyle name="Normal 2 5" xfId="40" xr:uid="{FE595024-8AAF-48EE-BC72-EAFF436DC77C}"/>
    <cellStyle name="Normal 3" xfId="6" xr:uid="{61DF0CC4-4403-458C-90D1-51D8AB0180AF}"/>
    <cellStyle name="Normal 3 2" xfId="28" xr:uid="{49E46061-9054-4514-BD28-739E697469C5}"/>
    <cellStyle name="Normal 3 3" xfId="41" xr:uid="{05F5C375-2148-4845-8603-DD9F2F0EBAA0}"/>
    <cellStyle name="Normal 3_Devize obiecte evaluari" xfId="23" xr:uid="{3A1BC195-963C-4A15-A7F4-459558369276}"/>
    <cellStyle name="Normal 4" xfId="16" xr:uid="{5A562568-0CC5-47DB-8295-0DC5FC5F85FD}"/>
    <cellStyle name="Normal 4 2" xfId="32" xr:uid="{EE54EB08-F2E7-447F-9532-BD03A1E979CB}"/>
    <cellStyle name="Normal 4 2 2" xfId="48" xr:uid="{3795C7AA-F6B1-460B-8473-9B31E5D86EFA}"/>
    <cellStyle name="Normal 4 3" xfId="46" xr:uid="{0225BB5A-034E-4AF4-B59A-3501D09D844B}"/>
    <cellStyle name="Normal 4_Devize obiecte evaluari" xfId="24" xr:uid="{3E2340AA-8FB4-4959-B1E3-F55FF32F488D}"/>
    <cellStyle name="Normal 5" xfId="20" xr:uid="{D36803CA-0B0F-4DA9-AC16-95A00719AE91}"/>
    <cellStyle name="Normal 5 2" xfId="21" xr:uid="{C94B1E4E-8175-4ED2-9CD5-667221C61CC4}"/>
    <cellStyle name="Normal 5 2 2" xfId="37" xr:uid="{47E8F56C-88D0-4DD7-86F6-84B6302D9947}"/>
    <cellStyle name="Normal 5 3" xfId="36" xr:uid="{C0529415-DF19-4DA7-84AC-E2E428FB40E4}"/>
    <cellStyle name="Normal 5_Devize obiecte evaluari" xfId="25" xr:uid="{BEBDE7B6-CBDC-4E78-AC4D-EA78E3C7C9E0}"/>
    <cellStyle name="Normal 6" xfId="26" xr:uid="{53419A8B-B544-4E4B-899A-A99A43118155}"/>
    <cellStyle name="Normal 7" xfId="29" xr:uid="{749F99F5-81A6-4BA9-9224-78901313EBA6}"/>
    <cellStyle name="Normal 8" xfId="39" xr:uid="{923CA774-FD70-471D-A514-AC8EE82DDFB3}"/>
    <cellStyle name="Normal 9" xfId="1" xr:uid="{81FB9E76-1D5B-4AE4-AAD4-E1F1B558BC3B}"/>
    <cellStyle name="Percent 2" xfId="45" xr:uid="{5B36F5FD-74D8-4506-B357-0E89B18642BA}"/>
    <cellStyle name="PretUnitar" xfId="8" xr:uid="{5B5A73E5-44A1-4F28-BA00-491635A49C1F}"/>
    <cellStyle name="Procent 2" xfId="3" xr:uid="{DBCD4F69-619A-4932-A8DA-C0871D63DF82}"/>
    <cellStyle name="Sporuri" xfId="9" xr:uid="{EE98CE23-F753-4893-953D-579D17DCB944}"/>
    <cellStyle name="Valoare" xfId="10" xr:uid="{5FE4D059-9B9C-4AF9-B4CF-484F37CA1B04}"/>
    <cellStyle name="Virgulă 2" xfId="2" xr:uid="{8AD7069E-F776-4775-9772-7D2F37162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pv.enem.pl/ro/45232130-2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22" workbookViewId="0"/>
  </sheetViews>
  <sheetFormatPr baseColWidth="10" defaultColWidth="12.5" defaultRowHeight="15" customHeight="1" x14ac:dyDescent="0.15"/>
  <cols>
    <col min="1" max="1" width="2" customWidth="1"/>
    <col min="2" max="2" width="5.5" customWidth="1"/>
    <col min="3" max="3" width="32" customWidth="1"/>
    <col min="4" max="4" width="23.5" customWidth="1"/>
    <col min="5" max="5" width="14" customWidth="1"/>
    <col min="6" max="6" width="14.83203125" customWidth="1"/>
    <col min="7" max="7" width="15.5" customWidth="1"/>
    <col min="8" max="8" width="15.33203125" customWidth="1"/>
    <col min="9" max="9" width="15.5" customWidth="1"/>
    <col min="10" max="10" width="16" customWidth="1"/>
    <col min="11" max="26" width="7.5" customWidth="1"/>
  </cols>
  <sheetData>
    <row r="1" spans="1:26" ht="14.25" customHeight="1" x14ac:dyDescent="0.25">
      <c r="A1" s="1"/>
      <c r="B1" s="1"/>
      <c r="C1" s="2" t="s">
        <v>0</v>
      </c>
      <c r="D1" s="3"/>
      <c r="E1" s="3"/>
      <c r="F1" s="3"/>
      <c r="G1" s="3"/>
      <c r="H1" s="3"/>
      <c r="I1" s="3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1"/>
      <c r="B2" s="1"/>
      <c r="C2" s="2" t="s">
        <v>1</v>
      </c>
      <c r="D2" s="3"/>
      <c r="E2" s="3"/>
      <c r="F2" s="4"/>
      <c r="G2" s="3"/>
      <c r="H2" s="3"/>
      <c r="I2" s="147" t="s">
        <v>2</v>
      </c>
      <c r="J2" s="145"/>
      <c r="K2" s="14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"/>
      <c r="B3" s="1"/>
      <c r="C3" s="2"/>
      <c r="D3" s="3"/>
      <c r="E3" s="3"/>
      <c r="F3" s="4"/>
      <c r="G3" s="3"/>
      <c r="H3" s="3"/>
      <c r="I3" s="3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"/>
      <c r="B4" s="1"/>
      <c r="C4" s="2"/>
      <c r="D4" s="3"/>
      <c r="E4" s="3"/>
      <c r="F4" s="4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1"/>
      <c r="B5" s="1"/>
      <c r="C5" s="2"/>
      <c r="D5" s="3"/>
      <c r="E5" s="3"/>
      <c r="F5" s="4"/>
      <c r="G5" s="3"/>
      <c r="H5" s="3"/>
      <c r="I5" s="147" t="s">
        <v>3</v>
      </c>
      <c r="J5" s="14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1"/>
      <c r="B6" s="1"/>
      <c r="C6" s="2"/>
      <c r="D6" s="3"/>
      <c r="E6" s="3"/>
      <c r="F6" s="4"/>
      <c r="G6" s="3"/>
      <c r="H6" s="3"/>
      <c r="I6" s="147" t="s">
        <v>4</v>
      </c>
      <c r="J6" s="14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5">
      <c r="A7" s="1"/>
      <c r="B7" s="1"/>
      <c r="C7" s="2"/>
      <c r="D7" s="3"/>
      <c r="E7" s="3"/>
      <c r="F7" s="4"/>
      <c r="G7" s="3"/>
      <c r="H7" s="3"/>
      <c r="I7" s="147" t="s">
        <v>5</v>
      </c>
      <c r="J7" s="14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1"/>
      <c r="B8" s="1"/>
      <c r="C8" s="2"/>
      <c r="D8" s="3"/>
      <c r="E8" s="3"/>
      <c r="F8" s="4"/>
      <c r="G8" s="3"/>
      <c r="H8" s="3"/>
      <c r="I8" s="5"/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/>
      <c r="B9" s="1"/>
      <c r="C9" s="2"/>
      <c r="D9" s="3"/>
      <c r="E9" s="3"/>
      <c r="F9" s="4"/>
      <c r="G9" s="3"/>
      <c r="H9" s="3"/>
      <c r="I9" s="147" t="s">
        <v>3</v>
      </c>
      <c r="J9" s="14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"/>
      <c r="B10" s="1"/>
      <c r="C10" s="2"/>
      <c r="D10" s="3"/>
      <c r="E10" s="3"/>
      <c r="F10" s="4"/>
      <c r="G10" s="3"/>
      <c r="H10" s="3"/>
      <c r="I10" s="144" t="s">
        <v>6</v>
      </c>
      <c r="J10" s="14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1"/>
      <c r="C11" s="2"/>
      <c r="D11" s="3"/>
      <c r="E11" s="3"/>
      <c r="F11" s="4"/>
      <c r="G11" s="3"/>
      <c r="H11" s="3"/>
      <c r="I11" s="144" t="s">
        <v>7</v>
      </c>
      <c r="J11" s="14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1"/>
      <c r="C12" s="6" t="s">
        <v>8</v>
      </c>
      <c r="D12" s="3"/>
      <c r="E12" s="3"/>
      <c r="F12" s="3"/>
      <c r="G12" s="3"/>
      <c r="H12" s="3"/>
      <c r="I12" s="3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">
      <c r="A13" s="1"/>
      <c r="B13" s="1"/>
      <c r="C13" s="7"/>
      <c r="D13" s="146" t="s">
        <v>9</v>
      </c>
      <c r="E13" s="145"/>
      <c r="F13" s="145"/>
      <c r="G13" s="145"/>
      <c r="H13" s="14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">
      <c r="A15" s="1"/>
      <c r="B15" s="8" t="s">
        <v>10</v>
      </c>
      <c r="C15" s="9" t="s">
        <v>11</v>
      </c>
      <c r="D15" s="9" t="s">
        <v>12</v>
      </c>
      <c r="E15" s="9" t="s">
        <v>13</v>
      </c>
      <c r="F15" s="9" t="s">
        <v>14</v>
      </c>
      <c r="G15" s="9" t="s">
        <v>15</v>
      </c>
      <c r="H15" s="9" t="s">
        <v>16</v>
      </c>
      <c r="I15" s="9" t="s">
        <v>17</v>
      </c>
      <c r="J15" s="10" t="s">
        <v>18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">
      <c r="A16" s="1"/>
      <c r="B16" s="11"/>
      <c r="C16" s="12" t="s">
        <v>19</v>
      </c>
      <c r="D16" s="12" t="s">
        <v>20</v>
      </c>
      <c r="E16" s="12" t="s">
        <v>21</v>
      </c>
      <c r="F16" s="12" t="s">
        <v>22</v>
      </c>
      <c r="G16" s="12" t="s">
        <v>23</v>
      </c>
      <c r="H16" s="12" t="s">
        <v>24</v>
      </c>
      <c r="I16" s="12" t="s">
        <v>25</v>
      </c>
      <c r="J16" s="13" t="s">
        <v>26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">
      <c r="A17" s="1"/>
      <c r="B17" s="11"/>
      <c r="C17" s="14"/>
      <c r="D17" s="14"/>
      <c r="E17" s="15" t="s">
        <v>27</v>
      </c>
      <c r="F17" s="12" t="s">
        <v>28</v>
      </c>
      <c r="G17" s="12"/>
      <c r="H17" s="14"/>
      <c r="I17" s="11"/>
      <c r="J17" s="13" t="s">
        <v>29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">
      <c r="A18" s="1"/>
      <c r="B18" s="11"/>
      <c r="C18" s="14"/>
      <c r="D18" s="14"/>
      <c r="E18" s="14"/>
      <c r="F18" s="12" t="s">
        <v>30</v>
      </c>
      <c r="G18" s="14"/>
      <c r="H18" s="14"/>
      <c r="I18" s="11"/>
      <c r="J18" s="1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">
      <c r="A19" s="1"/>
      <c r="B19" s="17">
        <v>1</v>
      </c>
      <c r="C19" s="18" t="s">
        <v>31</v>
      </c>
      <c r="D19" s="19" t="s">
        <v>32</v>
      </c>
      <c r="E19" s="19" t="s">
        <v>33</v>
      </c>
      <c r="F19" s="20">
        <v>600000</v>
      </c>
      <c r="G19" s="21" t="s">
        <v>34</v>
      </c>
      <c r="H19" s="21" t="s">
        <v>35</v>
      </c>
      <c r="I19" s="21" t="s">
        <v>36</v>
      </c>
      <c r="J19" s="22" t="s">
        <v>37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">
      <c r="A20" s="1"/>
      <c r="B20" s="23">
        <v>2</v>
      </c>
      <c r="C20" s="24" t="s">
        <v>38</v>
      </c>
      <c r="D20" s="25" t="s">
        <v>39</v>
      </c>
      <c r="E20" s="25" t="s">
        <v>33</v>
      </c>
      <c r="F20" s="26">
        <v>550000</v>
      </c>
      <c r="G20" s="27" t="s">
        <v>34</v>
      </c>
      <c r="H20" s="27" t="s">
        <v>40</v>
      </c>
      <c r="I20" s="28" t="s">
        <v>36</v>
      </c>
      <c r="J20" s="29" t="s">
        <v>37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78.75" customHeight="1" x14ac:dyDescent="0.2">
      <c r="A21" s="1"/>
      <c r="B21" s="17">
        <v>3</v>
      </c>
      <c r="C21" s="30" t="s">
        <v>41</v>
      </c>
      <c r="D21" s="31" t="s">
        <v>39</v>
      </c>
      <c r="E21" s="31" t="s">
        <v>42</v>
      </c>
      <c r="F21" s="32">
        <v>1082037</v>
      </c>
      <c r="G21" s="33" t="s">
        <v>34</v>
      </c>
      <c r="H21" s="33" t="s">
        <v>43</v>
      </c>
      <c r="I21" s="34" t="s">
        <v>36</v>
      </c>
      <c r="J21" s="35" t="s">
        <v>37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74.25" customHeight="1" x14ac:dyDescent="0.2">
      <c r="A22" s="1"/>
      <c r="B22" s="23">
        <v>4</v>
      </c>
      <c r="C22" s="30" t="s">
        <v>44</v>
      </c>
      <c r="D22" s="31" t="s">
        <v>45</v>
      </c>
      <c r="E22" s="31" t="s">
        <v>33</v>
      </c>
      <c r="F22" s="32">
        <v>540000</v>
      </c>
      <c r="G22" s="33" t="s">
        <v>34</v>
      </c>
      <c r="H22" s="33" t="s">
        <v>35</v>
      </c>
      <c r="I22" s="34" t="s">
        <v>36</v>
      </c>
      <c r="J22" s="35" t="s">
        <v>37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80.25" customHeight="1" x14ac:dyDescent="0.2">
      <c r="A23" s="1"/>
      <c r="B23" s="17">
        <v>5</v>
      </c>
      <c r="C23" s="30" t="s">
        <v>46</v>
      </c>
      <c r="D23" s="31" t="s">
        <v>47</v>
      </c>
      <c r="E23" s="31" t="s">
        <v>48</v>
      </c>
      <c r="F23" s="32">
        <v>3000000</v>
      </c>
      <c r="G23" s="33" t="s">
        <v>34</v>
      </c>
      <c r="H23" s="33" t="s">
        <v>43</v>
      </c>
      <c r="I23" s="34" t="s">
        <v>36</v>
      </c>
      <c r="J23" s="35" t="s">
        <v>37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">
      <c r="A24" s="1"/>
      <c r="B24" s="23">
        <v>6</v>
      </c>
      <c r="C24" s="30" t="s">
        <v>49</v>
      </c>
      <c r="D24" s="31" t="s">
        <v>50</v>
      </c>
      <c r="E24" s="31" t="s">
        <v>51</v>
      </c>
      <c r="F24" s="32">
        <v>2608097</v>
      </c>
      <c r="G24" s="33" t="s">
        <v>34</v>
      </c>
      <c r="H24" s="33" t="s">
        <v>52</v>
      </c>
      <c r="I24" s="34" t="s">
        <v>36</v>
      </c>
      <c r="J24" s="35" t="s">
        <v>37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">
      <c r="A25" s="1"/>
      <c r="B25" s="17">
        <v>7</v>
      </c>
      <c r="C25" s="30" t="s">
        <v>53</v>
      </c>
      <c r="D25" s="31" t="s">
        <v>54</v>
      </c>
      <c r="E25" s="31" t="s">
        <v>33</v>
      </c>
      <c r="F25" s="32">
        <v>2608098</v>
      </c>
      <c r="G25" s="33" t="s">
        <v>34</v>
      </c>
      <c r="H25" s="33" t="s">
        <v>52</v>
      </c>
      <c r="I25" s="34" t="s">
        <v>36</v>
      </c>
      <c r="J25" s="35" t="s">
        <v>37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">
      <c r="A26" s="1"/>
      <c r="B26" s="23">
        <v>8</v>
      </c>
      <c r="C26" s="36" t="s">
        <v>55</v>
      </c>
      <c r="D26" s="36" t="s">
        <v>56</v>
      </c>
      <c r="E26" s="37" t="s">
        <v>33</v>
      </c>
      <c r="F26" s="38">
        <v>800000</v>
      </c>
      <c r="G26" s="36" t="s">
        <v>57</v>
      </c>
      <c r="H26" s="39" t="s">
        <v>58</v>
      </c>
      <c r="I26" s="40" t="s">
        <v>59</v>
      </c>
      <c r="J26" s="41" t="s">
        <v>37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">
      <c r="A27" s="1"/>
      <c r="B27" s="17">
        <v>9</v>
      </c>
      <c r="C27" s="42" t="s">
        <v>60</v>
      </c>
      <c r="D27" s="42" t="s">
        <v>61</v>
      </c>
      <c r="E27" s="31" t="s">
        <v>33</v>
      </c>
      <c r="F27" s="32">
        <v>400000</v>
      </c>
      <c r="G27" s="33" t="s">
        <v>62</v>
      </c>
      <c r="H27" s="33" t="s">
        <v>35</v>
      </c>
      <c r="I27" s="34" t="s">
        <v>59</v>
      </c>
      <c r="J27" s="35" t="s">
        <v>37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">
      <c r="A28" s="1"/>
      <c r="B28" s="43">
        <v>10</v>
      </c>
      <c r="C28" s="44" t="s">
        <v>63</v>
      </c>
      <c r="D28" s="44" t="s">
        <v>64</v>
      </c>
      <c r="E28" s="45" t="s">
        <v>33</v>
      </c>
      <c r="F28" s="46">
        <v>100000</v>
      </c>
      <c r="G28" s="47" t="s">
        <v>65</v>
      </c>
      <c r="H28" s="48" t="s">
        <v>66</v>
      </c>
      <c r="I28" s="49" t="s">
        <v>59</v>
      </c>
      <c r="J28" s="50" t="s">
        <v>37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">
      <c r="A29" s="1"/>
      <c r="B29" s="1"/>
      <c r="C29" s="1"/>
      <c r="D29" s="1"/>
      <c r="E29" s="1"/>
      <c r="F29" s="51">
        <f>SUM(F19:F28)</f>
        <v>12288232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">
      <c r="A30" s="1"/>
      <c r="B30" s="1"/>
      <c r="C30" s="1"/>
      <c r="D30" s="1"/>
      <c r="E30" s="1"/>
      <c r="F30" s="5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I10:J10"/>
    <mergeCell ref="I11:J11"/>
    <mergeCell ref="D13:H13"/>
    <mergeCell ref="I2:K2"/>
    <mergeCell ref="I5:J5"/>
    <mergeCell ref="I6:J6"/>
    <mergeCell ref="I7:J7"/>
    <mergeCell ref="I9:J9"/>
  </mergeCells>
  <pageMargins left="0.70866141732283472" right="0.70866141732283472" top="0.74803149606299213" bottom="0.74803149606299213" header="0" footer="0"/>
  <pageSetup paperSize="9" scale="6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5"/>
  <sheetViews>
    <sheetView tabSelected="1" zoomScale="81" zoomScaleNormal="90" workbookViewId="0">
      <selection activeCell="O11" sqref="O11"/>
    </sheetView>
  </sheetViews>
  <sheetFormatPr baseColWidth="10" defaultColWidth="12.5" defaultRowHeight="15" customHeight="1" x14ac:dyDescent="0.15"/>
  <cols>
    <col min="1" max="1" width="5.5" customWidth="1"/>
    <col min="2" max="2" width="43.6640625" customWidth="1"/>
    <col min="3" max="3" width="23.5" customWidth="1"/>
    <col min="4" max="4" width="16" customWidth="1"/>
    <col min="5" max="5" width="14.83203125" customWidth="1"/>
    <col min="6" max="6" width="27.1640625" customWidth="1"/>
    <col min="7" max="7" width="15.33203125" customWidth="1"/>
    <col min="8" max="8" width="15.5" customWidth="1"/>
    <col min="9" max="9" width="16" customWidth="1"/>
    <col min="10" max="10" width="13.5" customWidth="1"/>
    <col min="11" max="11" width="23" customWidth="1"/>
    <col min="12" max="26" width="7.5" customWidth="1"/>
  </cols>
  <sheetData>
    <row r="1" spans="1:26" ht="16" x14ac:dyDescent="0.2">
      <c r="A1" s="53"/>
      <c r="B1" s="54" t="s">
        <v>414</v>
      </c>
      <c r="C1" s="54"/>
      <c r="D1" s="54"/>
      <c r="E1" s="54"/>
      <c r="F1" s="54"/>
      <c r="G1" s="54"/>
      <c r="H1" s="54"/>
      <c r="I1" s="54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16" x14ac:dyDescent="0.2">
      <c r="A2" s="53"/>
      <c r="B2" s="54" t="s">
        <v>67</v>
      </c>
      <c r="C2" s="53"/>
      <c r="D2" s="53"/>
      <c r="E2" s="55"/>
      <c r="F2" s="53"/>
      <c r="G2" s="53"/>
      <c r="H2" s="149"/>
      <c r="I2" s="145"/>
      <c r="J2" s="145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6" ht="16" x14ac:dyDescent="0.2">
      <c r="A3" s="53"/>
      <c r="B3" s="56"/>
      <c r="C3" s="148" t="s">
        <v>462</v>
      </c>
      <c r="D3" s="145"/>
      <c r="E3" s="145"/>
      <c r="F3" s="145"/>
      <c r="G3" s="145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spans="1:26" ht="16" x14ac:dyDescent="0.2">
      <c r="A4" s="53"/>
      <c r="B4" s="53"/>
      <c r="C4" s="53"/>
      <c r="D4" s="53"/>
      <c r="E4" s="57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26" ht="105" x14ac:dyDescent="0.2">
      <c r="A5" s="95" t="s">
        <v>68</v>
      </c>
      <c r="B5" s="96" t="s">
        <v>69</v>
      </c>
      <c r="C5" s="96" t="s">
        <v>70</v>
      </c>
      <c r="D5" s="96" t="s">
        <v>71</v>
      </c>
      <c r="E5" s="96" t="s">
        <v>72</v>
      </c>
      <c r="F5" s="96" t="s">
        <v>73</v>
      </c>
      <c r="G5" s="96" t="s">
        <v>74</v>
      </c>
      <c r="H5" s="96" t="s">
        <v>75</v>
      </c>
      <c r="I5" s="96" t="s">
        <v>76</v>
      </c>
      <c r="J5" s="97" t="s">
        <v>77</v>
      </c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45" x14ac:dyDescent="0.15">
      <c r="A6" s="98">
        <v>1</v>
      </c>
      <c r="B6" s="99" t="s">
        <v>340</v>
      </c>
      <c r="C6" s="100" t="s">
        <v>380</v>
      </c>
      <c r="D6" s="101">
        <v>3492062</v>
      </c>
      <c r="E6" s="102" t="s">
        <v>446</v>
      </c>
      <c r="F6" s="99" t="s">
        <v>34</v>
      </c>
      <c r="G6" s="100" t="s">
        <v>379</v>
      </c>
      <c r="H6" s="100" t="s">
        <v>78</v>
      </c>
      <c r="I6" s="100" t="s">
        <v>36</v>
      </c>
      <c r="J6" s="103" t="s">
        <v>447</v>
      </c>
      <c r="K6" s="122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 ht="45" x14ac:dyDescent="0.15">
      <c r="A7" s="98">
        <v>2</v>
      </c>
      <c r="B7" s="104" t="s">
        <v>448</v>
      </c>
      <c r="C7" s="94" t="s">
        <v>383</v>
      </c>
      <c r="D7" s="105">
        <v>15703441</v>
      </c>
      <c r="E7" s="102" t="s">
        <v>382</v>
      </c>
      <c r="F7" s="99" t="s">
        <v>34</v>
      </c>
      <c r="G7" s="100" t="s">
        <v>379</v>
      </c>
      <c r="H7" s="100" t="s">
        <v>79</v>
      </c>
      <c r="I7" s="100" t="s">
        <v>36</v>
      </c>
      <c r="J7" s="103" t="s">
        <v>447</v>
      </c>
      <c r="K7" s="105">
        <f>180000+(D7*10%)</f>
        <v>1750344.1</v>
      </c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 ht="60" x14ac:dyDescent="0.15">
      <c r="A8" s="98">
        <v>3</v>
      </c>
      <c r="B8" s="94" t="s">
        <v>381</v>
      </c>
      <c r="C8" s="94" t="s">
        <v>384</v>
      </c>
      <c r="D8" s="106">
        <v>14022790</v>
      </c>
      <c r="E8" s="102" t="s">
        <v>382</v>
      </c>
      <c r="F8" s="99" t="s">
        <v>34</v>
      </c>
      <c r="G8" s="100" t="s">
        <v>379</v>
      </c>
      <c r="H8" s="100" t="s">
        <v>79</v>
      </c>
      <c r="I8" s="100" t="s">
        <v>36</v>
      </c>
      <c r="J8" s="103" t="s">
        <v>447</v>
      </c>
      <c r="K8" s="105">
        <f>180000+(D8*10%)</f>
        <v>1582279</v>
      </c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ht="45" x14ac:dyDescent="0.15">
      <c r="A9" s="98">
        <v>4</v>
      </c>
      <c r="B9" s="99" t="s">
        <v>385</v>
      </c>
      <c r="C9" s="94" t="s">
        <v>387</v>
      </c>
      <c r="D9" s="106">
        <v>3000000</v>
      </c>
      <c r="E9" s="102" t="s">
        <v>386</v>
      </c>
      <c r="F9" s="99" t="s">
        <v>34</v>
      </c>
      <c r="G9" s="100" t="s">
        <v>80</v>
      </c>
      <c r="H9" s="100" t="s">
        <v>79</v>
      </c>
      <c r="I9" s="100" t="s">
        <v>36</v>
      </c>
      <c r="J9" s="103" t="s">
        <v>447</v>
      </c>
      <c r="K9" s="122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ht="45" x14ac:dyDescent="0.15">
      <c r="A10" s="98">
        <v>5</v>
      </c>
      <c r="B10" s="99" t="s">
        <v>388</v>
      </c>
      <c r="C10" s="94" t="s">
        <v>390</v>
      </c>
      <c r="D10" s="106">
        <v>1397033</v>
      </c>
      <c r="E10" s="102" t="s">
        <v>386</v>
      </c>
      <c r="F10" s="99" t="s">
        <v>34</v>
      </c>
      <c r="G10" s="100" t="s">
        <v>80</v>
      </c>
      <c r="H10" s="100" t="s">
        <v>391</v>
      </c>
      <c r="I10" s="100" t="s">
        <v>36</v>
      </c>
      <c r="J10" s="103" t="s">
        <v>447</v>
      </c>
      <c r="K10" s="122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ht="45" x14ac:dyDescent="0.15">
      <c r="A11" s="98">
        <v>6</v>
      </c>
      <c r="B11" s="128" t="s">
        <v>389</v>
      </c>
      <c r="C11" s="94" t="s">
        <v>392</v>
      </c>
      <c r="D11" s="106">
        <v>8267107.2999999998</v>
      </c>
      <c r="E11" s="102" t="s">
        <v>386</v>
      </c>
      <c r="F11" s="99" t="s">
        <v>34</v>
      </c>
      <c r="G11" s="100" t="s">
        <v>80</v>
      </c>
      <c r="H11" s="100" t="s">
        <v>391</v>
      </c>
      <c r="I11" s="100" t="s">
        <v>36</v>
      </c>
      <c r="J11" s="103" t="s">
        <v>447</v>
      </c>
      <c r="K11" s="122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ht="60" x14ac:dyDescent="0.15">
      <c r="A12" s="127">
        <v>7</v>
      </c>
      <c r="B12" s="129" t="s">
        <v>449</v>
      </c>
      <c r="C12" s="94" t="s">
        <v>451</v>
      </c>
      <c r="D12" s="106">
        <v>1101575</v>
      </c>
      <c r="E12" s="102" t="s">
        <v>382</v>
      </c>
      <c r="F12" s="99" t="s">
        <v>34</v>
      </c>
      <c r="G12" s="100" t="s">
        <v>450</v>
      </c>
      <c r="H12" s="100" t="s">
        <v>419</v>
      </c>
      <c r="I12" s="100" t="s">
        <v>36</v>
      </c>
      <c r="J12" s="103" t="s">
        <v>447</v>
      </c>
      <c r="K12" s="122">
        <v>50000</v>
      </c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ht="45" x14ac:dyDescent="0.15">
      <c r="A13" s="58">
        <v>8</v>
      </c>
      <c r="B13" s="59" t="s">
        <v>463</v>
      </c>
      <c r="C13" s="90" t="s">
        <v>390</v>
      </c>
      <c r="D13" s="91">
        <v>20922553.800000001</v>
      </c>
      <c r="E13" s="61" t="s">
        <v>386</v>
      </c>
      <c r="F13" s="59" t="s">
        <v>34</v>
      </c>
      <c r="G13" s="60" t="s">
        <v>111</v>
      </c>
      <c r="H13" s="60" t="s">
        <v>78</v>
      </c>
      <c r="I13" s="60" t="s">
        <v>36</v>
      </c>
      <c r="J13" s="103" t="s">
        <v>447</v>
      </c>
      <c r="K13" s="122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45" x14ac:dyDescent="0.15">
      <c r="A14" s="131">
        <v>9</v>
      </c>
      <c r="B14" s="130" t="s">
        <v>452</v>
      </c>
      <c r="C14" s="141" t="s">
        <v>453</v>
      </c>
      <c r="D14" s="134">
        <v>1547134</v>
      </c>
      <c r="E14" s="135" t="s">
        <v>446</v>
      </c>
      <c r="F14" s="128" t="s">
        <v>34</v>
      </c>
      <c r="G14" s="133" t="s">
        <v>450</v>
      </c>
      <c r="H14" s="133" t="s">
        <v>419</v>
      </c>
      <c r="I14" s="133" t="s">
        <v>36</v>
      </c>
      <c r="J14" s="136" t="s">
        <v>447</v>
      </c>
      <c r="K14" s="153">
        <v>600000</v>
      </c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 ht="62" customHeight="1" x14ac:dyDescent="0.15">
      <c r="A15" s="104">
        <v>10</v>
      </c>
      <c r="B15" s="107" t="s">
        <v>63</v>
      </c>
      <c r="C15" s="104" t="s">
        <v>85</v>
      </c>
      <c r="D15" s="106">
        <v>700000</v>
      </c>
      <c r="E15" s="142" t="s">
        <v>33</v>
      </c>
      <c r="F15" s="107" t="s">
        <v>86</v>
      </c>
      <c r="G15" s="104" t="s">
        <v>379</v>
      </c>
      <c r="H15" s="104" t="s">
        <v>379</v>
      </c>
      <c r="I15" s="104" t="s">
        <v>36</v>
      </c>
      <c r="J15" s="143" t="s">
        <v>447</v>
      </c>
      <c r="K15" s="122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ht="16" x14ac:dyDescent="0.15">
      <c r="A16" s="132"/>
      <c r="B16" s="137" t="s">
        <v>88</v>
      </c>
      <c r="C16" s="137"/>
      <c r="D16" s="138">
        <f>SUM(D6:D15)</f>
        <v>70153696.099999994</v>
      </c>
      <c r="E16" s="139"/>
      <c r="F16" s="139"/>
      <c r="G16" s="139"/>
      <c r="H16" s="139"/>
      <c r="I16" s="139"/>
      <c r="J16" s="140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ht="16" x14ac:dyDescent="0.2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ht="16" x14ac:dyDescent="0.2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16" x14ac:dyDescent="0.2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 ht="16" x14ac:dyDescent="0.2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16" x14ac:dyDescent="0.2">
      <c r="A21" s="53"/>
      <c r="B21" s="53"/>
      <c r="C21" s="53"/>
      <c r="D21" s="53"/>
      <c r="E21" s="57"/>
      <c r="F21" s="53"/>
      <c r="G21" s="53"/>
      <c r="H21" s="53"/>
      <c r="I21" s="53"/>
      <c r="J21" s="53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16" x14ac:dyDescent="0.2">
      <c r="A22" s="53"/>
      <c r="B22" s="53"/>
      <c r="C22" s="53"/>
      <c r="D22" s="53"/>
      <c r="E22" s="57"/>
      <c r="F22" s="53"/>
      <c r="G22" s="53"/>
      <c r="H22" s="53"/>
      <c r="I22" s="53"/>
      <c r="J22" s="53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16" x14ac:dyDescent="0.2">
      <c r="A23" s="53"/>
      <c r="B23" s="53"/>
      <c r="C23" s="53"/>
      <c r="D23" s="53"/>
      <c r="E23" s="57"/>
      <c r="F23" s="53"/>
      <c r="G23" s="53"/>
      <c r="H23" s="53"/>
      <c r="I23" s="53"/>
      <c r="J23" s="53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6" x14ac:dyDescent="0.2">
      <c r="A24" s="53"/>
      <c r="B24" s="53"/>
      <c r="C24" s="53"/>
      <c r="D24" s="53"/>
      <c r="E24" s="57"/>
      <c r="F24" s="53"/>
      <c r="G24" s="53"/>
      <c r="H24" s="53"/>
      <c r="I24" s="53"/>
      <c r="J24" s="53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16" x14ac:dyDescent="0.2">
      <c r="A25" s="53"/>
      <c r="B25" s="53"/>
      <c r="C25" s="53"/>
      <c r="D25" s="53"/>
      <c r="E25" s="57"/>
      <c r="F25" s="53"/>
      <c r="G25" s="53"/>
      <c r="H25" s="53"/>
      <c r="I25" s="53"/>
      <c r="J25" s="53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6" x14ac:dyDescent="0.2">
      <c r="A26" s="53"/>
      <c r="B26" s="53"/>
      <c r="C26" s="53"/>
      <c r="D26" s="53"/>
      <c r="E26" s="57"/>
      <c r="F26" s="53"/>
      <c r="G26" s="53"/>
      <c r="H26" s="53"/>
      <c r="I26" s="53"/>
      <c r="J26" s="53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6" x14ac:dyDescent="0.2">
      <c r="A27" s="53"/>
      <c r="B27" s="53"/>
      <c r="C27" s="53"/>
      <c r="D27" s="53"/>
      <c r="E27" s="57"/>
      <c r="F27" s="53"/>
      <c r="G27" s="53"/>
      <c r="H27" s="53"/>
      <c r="I27" s="53"/>
      <c r="J27" s="53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6" x14ac:dyDescent="0.2">
      <c r="A28" s="53"/>
      <c r="B28" s="53"/>
      <c r="C28" s="53"/>
      <c r="D28" s="53"/>
      <c r="E28" s="57"/>
      <c r="F28" s="53"/>
      <c r="G28" s="53"/>
      <c r="H28" s="53"/>
      <c r="I28" s="53"/>
      <c r="J28" s="53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6" x14ac:dyDescent="0.2">
      <c r="A29" s="53"/>
      <c r="B29" s="53"/>
      <c r="C29" s="53"/>
      <c r="D29" s="53"/>
      <c r="E29" s="57"/>
      <c r="F29" s="53"/>
      <c r="G29" s="53"/>
      <c r="H29" s="53"/>
      <c r="I29" s="53"/>
      <c r="J29" s="53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96.75" customHeight="1" x14ac:dyDescent="0.2">
      <c r="A30" s="53"/>
      <c r="B30" s="53"/>
      <c r="C30" s="53"/>
      <c r="D30" s="53"/>
      <c r="E30" s="57"/>
      <c r="F30" s="62"/>
      <c r="G30" s="63"/>
      <c r="H30" s="53"/>
      <c r="I30" s="53"/>
      <c r="J30" s="53"/>
      <c r="K30" s="53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96.75" customHeight="1" x14ac:dyDescent="0.2">
      <c r="A31" s="53"/>
      <c r="B31" s="53"/>
      <c r="C31" s="53"/>
      <c r="D31" s="53"/>
      <c r="E31" s="57"/>
      <c r="F31" s="53"/>
      <c r="G31" s="53"/>
      <c r="H31" s="53"/>
      <c r="I31" s="53"/>
      <c r="J31" s="53"/>
      <c r="K31" s="53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14" customHeight="1" x14ac:dyDescent="0.2">
      <c r="A32" s="53"/>
      <c r="B32" s="53"/>
      <c r="C32" s="53"/>
      <c r="D32" s="53"/>
      <c r="E32" s="57"/>
      <c r="F32" s="53"/>
      <c r="G32" s="53"/>
      <c r="H32" s="53"/>
      <c r="I32" s="53"/>
      <c r="J32" s="53"/>
      <c r="K32" s="53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ht="16" x14ac:dyDescent="0.2">
      <c r="A33" s="53"/>
      <c r="B33" s="53"/>
      <c r="C33" s="53"/>
      <c r="D33" s="53"/>
      <c r="E33" s="57"/>
      <c r="F33" s="53"/>
      <c r="G33" s="53"/>
      <c r="H33" s="53"/>
      <c r="I33" s="53"/>
      <c r="J33" s="53"/>
      <c r="K33" s="53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6" ht="16" x14ac:dyDescent="0.2">
      <c r="A34" s="53"/>
      <c r="B34" s="53"/>
      <c r="C34" s="53"/>
      <c r="D34" s="53"/>
      <c r="E34" s="57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16" x14ac:dyDescent="0.2">
      <c r="A35" s="53"/>
      <c r="B35" s="53"/>
      <c r="C35" s="53"/>
      <c r="D35" s="53"/>
      <c r="E35" s="57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:26" ht="16" x14ac:dyDescent="0.2">
      <c r="A36" s="53"/>
      <c r="B36" s="53"/>
      <c r="C36" s="53"/>
      <c r="D36" s="53"/>
      <c r="E36" s="57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ht="16" x14ac:dyDescent="0.2">
      <c r="A37" s="53"/>
      <c r="B37" s="53"/>
      <c r="C37" s="53"/>
      <c r="D37" s="53"/>
      <c r="E37" s="57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spans="1:26" ht="16" x14ac:dyDescent="0.2">
      <c r="A38" s="53"/>
      <c r="B38" s="53"/>
      <c r="C38" s="53"/>
      <c r="D38" s="53"/>
      <c r="E38" s="57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spans="1:26" ht="16" x14ac:dyDescent="0.2">
      <c r="A39" s="53"/>
      <c r="B39" s="53"/>
      <c r="C39" s="53"/>
      <c r="D39" s="53"/>
      <c r="E39" s="57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spans="1:26" ht="16" x14ac:dyDescent="0.2">
      <c r="A40" s="53"/>
      <c r="B40" s="53"/>
      <c r="C40" s="53"/>
      <c r="D40" s="53"/>
      <c r="E40" s="57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spans="1:26" ht="16" x14ac:dyDescent="0.2">
      <c r="A41" s="53"/>
      <c r="B41" s="53"/>
      <c r="C41" s="53"/>
      <c r="D41" s="53"/>
      <c r="E41" s="57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spans="1:26" ht="16" x14ac:dyDescent="0.2">
      <c r="A42" s="53"/>
      <c r="B42" s="53"/>
      <c r="C42" s="53"/>
      <c r="D42" s="53"/>
      <c r="E42" s="57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spans="1:26" ht="16" x14ac:dyDescent="0.2">
      <c r="A43" s="53"/>
      <c r="B43" s="53"/>
      <c r="C43" s="53"/>
      <c r="D43" s="53"/>
      <c r="E43" s="57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spans="1:26" ht="16" x14ac:dyDescent="0.2">
      <c r="A44" s="53"/>
      <c r="B44" s="53"/>
      <c r="C44" s="53"/>
      <c r="D44" s="53"/>
      <c r="E44" s="57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spans="1:26" ht="16" x14ac:dyDescent="0.2">
      <c r="A45" s="53"/>
      <c r="B45" s="53"/>
      <c r="C45" s="53"/>
      <c r="D45" s="53"/>
      <c r="E45" s="57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6" ht="16" x14ac:dyDescent="0.2">
      <c r="A46" s="53"/>
      <c r="B46" s="53"/>
      <c r="C46" s="53"/>
      <c r="D46" s="53"/>
      <c r="E46" s="57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spans="1:26" ht="16" x14ac:dyDescent="0.2">
      <c r="A47" s="53"/>
      <c r="B47" s="53"/>
      <c r="C47" s="53"/>
      <c r="D47" s="53"/>
      <c r="E47" s="57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 spans="1:26" ht="16" x14ac:dyDescent="0.2">
      <c r="A48" s="53"/>
      <c r="B48" s="53"/>
      <c r="C48" s="53"/>
      <c r="D48" s="53"/>
      <c r="E48" s="57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spans="1:26" ht="16" x14ac:dyDescent="0.2">
      <c r="A49" s="53"/>
      <c r="B49" s="53"/>
      <c r="C49" s="53"/>
      <c r="D49" s="53"/>
      <c r="E49" s="57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 spans="1:26" ht="16" x14ac:dyDescent="0.2">
      <c r="A50" s="53"/>
      <c r="B50" s="53"/>
      <c r="C50" s="53"/>
      <c r="D50" s="53"/>
      <c r="E50" s="57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 spans="1:26" ht="16" x14ac:dyDescent="0.2">
      <c r="A51" s="53"/>
      <c r="B51" s="53"/>
      <c r="C51" s="53"/>
      <c r="D51" s="53"/>
      <c r="E51" s="57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 spans="1:26" ht="16" x14ac:dyDescent="0.2">
      <c r="A52" s="53"/>
      <c r="B52" s="53"/>
      <c r="C52" s="53"/>
      <c r="D52" s="53"/>
      <c r="E52" s="57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</row>
    <row r="53" spans="1:26" ht="16" x14ac:dyDescent="0.2">
      <c r="A53" s="53"/>
      <c r="B53" s="53"/>
      <c r="C53" s="53"/>
      <c r="D53" s="53"/>
      <c r="E53" s="57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 spans="1:26" ht="16" x14ac:dyDescent="0.2">
      <c r="A54" s="53"/>
      <c r="B54" s="53"/>
      <c r="C54" s="53"/>
      <c r="D54" s="53"/>
      <c r="E54" s="57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spans="1:26" ht="16" x14ac:dyDescent="0.2">
      <c r="A55" s="53"/>
      <c r="B55" s="53"/>
      <c r="C55" s="53"/>
      <c r="D55" s="53"/>
      <c r="E55" s="57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</row>
    <row r="56" spans="1:26" ht="16" x14ac:dyDescent="0.2">
      <c r="A56" s="53"/>
      <c r="B56" s="53"/>
      <c r="C56" s="53"/>
      <c r="D56" s="53"/>
      <c r="E56" s="57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 spans="1:26" ht="16" x14ac:dyDescent="0.2">
      <c r="A57" s="53"/>
      <c r="B57" s="53"/>
      <c r="C57" s="53"/>
      <c r="D57" s="53"/>
      <c r="E57" s="57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 spans="1:26" ht="16" x14ac:dyDescent="0.2">
      <c r="A58" s="53"/>
      <c r="B58" s="53"/>
      <c r="C58" s="53"/>
      <c r="D58" s="53"/>
      <c r="E58" s="57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 spans="1:26" ht="16" x14ac:dyDescent="0.2">
      <c r="A59" s="53"/>
      <c r="B59" s="53"/>
      <c r="C59" s="53"/>
      <c r="D59" s="53"/>
      <c r="E59" s="57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 spans="1:26" ht="16" x14ac:dyDescent="0.2">
      <c r="A60" s="53"/>
      <c r="B60" s="53"/>
      <c r="C60" s="53"/>
      <c r="D60" s="53"/>
      <c r="E60" s="57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spans="1:26" ht="16" x14ac:dyDescent="0.2">
      <c r="A61" s="53"/>
      <c r="B61" s="53"/>
      <c r="C61" s="53"/>
      <c r="D61" s="53"/>
      <c r="E61" s="57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 spans="1:26" ht="16" x14ac:dyDescent="0.2">
      <c r="A62" s="53"/>
      <c r="B62" s="53"/>
      <c r="C62" s="53"/>
      <c r="D62" s="53"/>
      <c r="E62" s="57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 spans="1:26" ht="16" x14ac:dyDescent="0.2">
      <c r="A63" s="53"/>
      <c r="B63" s="53"/>
      <c r="C63" s="53"/>
      <c r="D63" s="53"/>
      <c r="E63" s="57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 spans="1:26" ht="16" x14ac:dyDescent="0.2">
      <c r="A64" s="53"/>
      <c r="B64" s="53"/>
      <c r="C64" s="53"/>
      <c r="D64" s="53"/>
      <c r="E64" s="57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 spans="1:26" ht="16" x14ac:dyDescent="0.2">
      <c r="A65" s="53"/>
      <c r="B65" s="53"/>
      <c r="C65" s="53"/>
      <c r="D65" s="53"/>
      <c r="E65" s="57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 spans="1:26" ht="16" x14ac:dyDescent="0.2">
      <c r="A66" s="53"/>
      <c r="B66" s="53"/>
      <c r="C66" s="53"/>
      <c r="D66" s="53"/>
      <c r="E66" s="57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 spans="1:26" ht="16" x14ac:dyDescent="0.2">
      <c r="A67" s="53"/>
      <c r="B67" s="53"/>
      <c r="C67" s="53"/>
      <c r="D67" s="53"/>
      <c r="E67" s="57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 spans="1:26" ht="16" x14ac:dyDescent="0.2">
      <c r="A68" s="53"/>
      <c r="B68" s="53"/>
      <c r="C68" s="53"/>
      <c r="D68" s="53"/>
      <c r="E68" s="57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 spans="1:26" ht="16" x14ac:dyDescent="0.2">
      <c r="A69" s="53"/>
      <c r="B69" s="53"/>
      <c r="C69" s="53"/>
      <c r="D69" s="53"/>
      <c r="E69" s="57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 spans="1:26" ht="16" x14ac:dyDescent="0.2">
      <c r="A70" s="53"/>
      <c r="B70" s="53"/>
      <c r="C70" s="53"/>
      <c r="D70" s="53"/>
      <c r="E70" s="57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 spans="1:26" ht="16" x14ac:dyDescent="0.2">
      <c r="A71" s="53"/>
      <c r="B71" s="53"/>
      <c r="C71" s="53"/>
      <c r="D71" s="53"/>
      <c r="E71" s="57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 spans="1:26" ht="16" x14ac:dyDescent="0.2">
      <c r="A72" s="53"/>
      <c r="B72" s="53"/>
      <c r="C72" s="53"/>
      <c r="D72" s="53"/>
      <c r="E72" s="57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</row>
    <row r="73" spans="1:26" ht="16" x14ac:dyDescent="0.2">
      <c r="A73" s="53"/>
      <c r="B73" s="53"/>
      <c r="C73" s="53"/>
      <c r="D73" s="53"/>
      <c r="E73" s="57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</row>
    <row r="74" spans="1:26" ht="16" x14ac:dyDescent="0.2">
      <c r="A74" s="53"/>
      <c r="B74" s="53"/>
      <c r="C74" s="53"/>
      <c r="D74" s="53"/>
      <c r="E74" s="57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</row>
    <row r="75" spans="1:26" ht="16" x14ac:dyDescent="0.2">
      <c r="A75" s="53"/>
      <c r="B75" s="53"/>
      <c r="C75" s="53"/>
      <c r="D75" s="53"/>
      <c r="E75" s="57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</row>
    <row r="76" spans="1:26" ht="16" x14ac:dyDescent="0.2">
      <c r="A76" s="53"/>
      <c r="B76" s="53"/>
      <c r="C76" s="53"/>
      <c r="D76" s="53"/>
      <c r="E76" s="57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 spans="1:26" ht="16" x14ac:dyDescent="0.2">
      <c r="A77" s="53"/>
      <c r="B77" s="53"/>
      <c r="C77" s="53"/>
      <c r="D77" s="53"/>
      <c r="E77" s="57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 spans="1:26" ht="16" x14ac:dyDescent="0.2">
      <c r="A78" s="53"/>
      <c r="B78" s="53"/>
      <c r="C78" s="53"/>
      <c r="D78" s="53"/>
      <c r="E78" s="57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 spans="1:26" ht="16" x14ac:dyDescent="0.2">
      <c r="A79" s="53"/>
      <c r="B79" s="53"/>
      <c r="C79" s="53"/>
      <c r="D79" s="53"/>
      <c r="E79" s="57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 spans="1:26" ht="16" x14ac:dyDescent="0.2">
      <c r="A80" s="53"/>
      <c r="B80" s="53"/>
      <c r="C80" s="53"/>
      <c r="D80" s="53"/>
      <c r="E80" s="57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 spans="1:26" ht="16" x14ac:dyDescent="0.2">
      <c r="A81" s="53"/>
      <c r="B81" s="53"/>
      <c r="C81" s="53"/>
      <c r="D81" s="53"/>
      <c r="E81" s="57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 spans="1:26" ht="16" x14ac:dyDescent="0.2">
      <c r="A82" s="53"/>
      <c r="B82" s="53"/>
      <c r="C82" s="53"/>
      <c r="D82" s="53"/>
      <c r="E82" s="57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 spans="1:26" ht="16" x14ac:dyDescent="0.2">
      <c r="A83" s="53"/>
      <c r="B83" s="53"/>
      <c r="C83" s="53"/>
      <c r="D83" s="53"/>
      <c r="E83" s="57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 spans="1:26" ht="16" x14ac:dyDescent="0.2">
      <c r="A84" s="53"/>
      <c r="B84" s="53"/>
      <c r="C84" s="53"/>
      <c r="D84" s="53"/>
      <c r="E84" s="57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 spans="1:26" ht="16" x14ac:dyDescent="0.2">
      <c r="A85" s="53"/>
      <c r="B85" s="53"/>
      <c r="C85" s="53"/>
      <c r="D85" s="53"/>
      <c r="E85" s="57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 spans="1:26" ht="16" x14ac:dyDescent="0.2">
      <c r="A86" s="53"/>
      <c r="B86" s="53"/>
      <c r="C86" s="53"/>
      <c r="D86" s="53"/>
      <c r="E86" s="57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 spans="1:26" ht="16" x14ac:dyDescent="0.2">
      <c r="A87" s="53"/>
      <c r="B87" s="53"/>
      <c r="C87" s="53"/>
      <c r="D87" s="53"/>
      <c r="E87" s="57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 spans="1:26" ht="16" x14ac:dyDescent="0.2">
      <c r="A88" s="53"/>
      <c r="B88" s="53"/>
      <c r="C88" s="53"/>
      <c r="D88" s="53"/>
      <c r="E88" s="57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 spans="1:26" ht="16" x14ac:dyDescent="0.2">
      <c r="A89" s="53"/>
      <c r="B89" s="53"/>
      <c r="C89" s="53"/>
      <c r="D89" s="53"/>
      <c r="E89" s="57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 spans="1:26" ht="16" x14ac:dyDescent="0.2">
      <c r="A90" s="53"/>
      <c r="B90" s="53"/>
      <c r="C90" s="53"/>
      <c r="D90" s="53"/>
      <c r="E90" s="57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 spans="1:26" ht="16" x14ac:dyDescent="0.2">
      <c r="A91" s="53"/>
      <c r="B91" s="53"/>
      <c r="C91" s="53"/>
      <c r="D91" s="53"/>
      <c r="E91" s="57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 spans="1:26" ht="16" x14ac:dyDescent="0.2">
      <c r="A92" s="53"/>
      <c r="B92" s="53"/>
      <c r="C92" s="53"/>
      <c r="D92" s="53"/>
      <c r="E92" s="57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 spans="1:26" ht="16" x14ac:dyDescent="0.2">
      <c r="A93" s="53"/>
      <c r="B93" s="53"/>
      <c r="C93" s="53"/>
      <c r="D93" s="53"/>
      <c r="E93" s="57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spans="1:26" ht="16" x14ac:dyDescent="0.2">
      <c r="A94" s="53"/>
      <c r="B94" s="53"/>
      <c r="C94" s="53"/>
      <c r="D94" s="53"/>
      <c r="E94" s="57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 spans="1:26" ht="16" x14ac:dyDescent="0.2">
      <c r="A95" s="53"/>
      <c r="B95" s="53"/>
      <c r="C95" s="53"/>
      <c r="D95" s="53"/>
      <c r="E95" s="57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 spans="1:26" ht="16" x14ac:dyDescent="0.2">
      <c r="A96" s="53"/>
      <c r="B96" s="53"/>
      <c r="C96" s="53"/>
      <c r="D96" s="53"/>
      <c r="E96" s="57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 spans="1:26" ht="16" x14ac:dyDescent="0.2">
      <c r="A97" s="53"/>
      <c r="B97" s="53"/>
      <c r="C97" s="53"/>
      <c r="D97" s="53"/>
      <c r="E97" s="57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 spans="1:26" ht="16" x14ac:dyDescent="0.2">
      <c r="A98" s="53"/>
      <c r="B98" s="53"/>
      <c r="C98" s="53"/>
      <c r="D98" s="53"/>
      <c r="E98" s="57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 spans="1:26" ht="16" x14ac:dyDescent="0.2">
      <c r="A99" s="53"/>
      <c r="B99" s="53"/>
      <c r="C99" s="53"/>
      <c r="D99" s="53"/>
      <c r="E99" s="57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 spans="1:26" ht="16" x14ac:dyDescent="0.2">
      <c r="A100" s="53"/>
      <c r="B100" s="53"/>
      <c r="C100" s="53"/>
      <c r="D100" s="53"/>
      <c r="E100" s="57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 spans="1:26" ht="16" x14ac:dyDescent="0.2">
      <c r="A101" s="53"/>
      <c r="B101" s="53"/>
      <c r="C101" s="53"/>
      <c r="D101" s="53"/>
      <c r="E101" s="57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 spans="1:26" ht="16" x14ac:dyDescent="0.2">
      <c r="A102" s="53"/>
      <c r="B102" s="53"/>
      <c r="C102" s="53"/>
      <c r="D102" s="53"/>
      <c r="E102" s="57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 spans="1:26" ht="16" x14ac:dyDescent="0.2">
      <c r="A103" s="53"/>
      <c r="B103" s="53"/>
      <c r="C103" s="53"/>
      <c r="D103" s="53"/>
      <c r="E103" s="57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 spans="1:26" ht="16" x14ac:dyDescent="0.2">
      <c r="A104" s="53"/>
      <c r="B104" s="53"/>
      <c r="C104" s="53"/>
      <c r="D104" s="53"/>
      <c r="E104" s="57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 spans="1:26" ht="16" x14ac:dyDescent="0.2">
      <c r="A105" s="53"/>
      <c r="B105" s="53"/>
      <c r="C105" s="53"/>
      <c r="D105" s="53"/>
      <c r="E105" s="57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 spans="1:26" ht="16" x14ac:dyDescent="0.2">
      <c r="A106" s="53"/>
      <c r="B106" s="53"/>
      <c r="C106" s="53"/>
      <c r="D106" s="53"/>
      <c r="E106" s="57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 spans="1:26" ht="16" x14ac:dyDescent="0.2">
      <c r="A107" s="53"/>
      <c r="B107" s="53"/>
      <c r="C107" s="53"/>
      <c r="D107" s="53"/>
      <c r="E107" s="57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 spans="1:26" ht="16" x14ac:dyDescent="0.2">
      <c r="A108" s="53"/>
      <c r="B108" s="53"/>
      <c r="C108" s="53"/>
      <c r="D108" s="53"/>
      <c r="E108" s="57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 spans="1:26" ht="16" x14ac:dyDescent="0.2">
      <c r="A109" s="53"/>
      <c r="B109" s="53"/>
      <c r="C109" s="53"/>
      <c r="D109" s="53"/>
      <c r="E109" s="57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 spans="1:26" ht="16" x14ac:dyDescent="0.2">
      <c r="A110" s="53"/>
      <c r="B110" s="53"/>
      <c r="C110" s="53"/>
      <c r="D110" s="53"/>
      <c r="E110" s="57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 spans="1:26" ht="16" x14ac:dyDescent="0.2">
      <c r="A111" s="53"/>
      <c r="B111" s="53"/>
      <c r="C111" s="53"/>
      <c r="D111" s="53"/>
      <c r="E111" s="57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 spans="1:26" ht="16" x14ac:dyDescent="0.2">
      <c r="A112" s="53"/>
      <c r="B112" s="53"/>
      <c r="C112" s="53"/>
      <c r="D112" s="53"/>
      <c r="E112" s="57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 spans="1:26" ht="16" x14ac:dyDescent="0.2">
      <c r="A113" s="53"/>
      <c r="B113" s="53"/>
      <c r="C113" s="53"/>
      <c r="D113" s="53"/>
      <c r="E113" s="57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 spans="1:26" ht="16" x14ac:dyDescent="0.2">
      <c r="A114" s="53"/>
      <c r="B114" s="53"/>
      <c r="C114" s="53"/>
      <c r="D114" s="53"/>
      <c r="E114" s="57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 spans="1:26" ht="16" x14ac:dyDescent="0.2">
      <c r="A115" s="53"/>
      <c r="B115" s="53"/>
      <c r="C115" s="53"/>
      <c r="D115" s="53"/>
      <c r="E115" s="57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 spans="1:26" ht="16" x14ac:dyDescent="0.2">
      <c r="A116" s="53"/>
      <c r="B116" s="53"/>
      <c r="C116" s="53"/>
      <c r="D116" s="53"/>
      <c r="E116" s="57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 spans="1:26" ht="16" x14ac:dyDescent="0.2">
      <c r="A117" s="53"/>
      <c r="B117" s="53"/>
      <c r="C117" s="53"/>
      <c r="D117" s="53"/>
      <c r="E117" s="57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 spans="1:26" ht="16" x14ac:dyDescent="0.2">
      <c r="A118" s="53"/>
      <c r="B118" s="53"/>
      <c r="C118" s="53"/>
      <c r="D118" s="53"/>
      <c r="E118" s="57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 spans="1:26" ht="16" x14ac:dyDescent="0.2">
      <c r="A119" s="53"/>
      <c r="B119" s="53"/>
      <c r="C119" s="53"/>
      <c r="D119" s="53"/>
      <c r="E119" s="57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 spans="1:26" ht="16" x14ac:dyDescent="0.2">
      <c r="A120" s="53"/>
      <c r="B120" s="53"/>
      <c r="C120" s="53"/>
      <c r="D120" s="53"/>
      <c r="E120" s="57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 spans="1:26" ht="16" x14ac:dyDescent="0.2">
      <c r="A121" s="53"/>
      <c r="B121" s="53"/>
      <c r="C121" s="53"/>
      <c r="D121" s="53"/>
      <c r="E121" s="57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 spans="1:26" ht="16" x14ac:dyDescent="0.2">
      <c r="A122" s="53"/>
      <c r="B122" s="53"/>
      <c r="C122" s="53"/>
      <c r="D122" s="53"/>
      <c r="E122" s="57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 spans="1:26" ht="16" x14ac:dyDescent="0.2">
      <c r="A123" s="53"/>
      <c r="B123" s="53"/>
      <c r="C123" s="53"/>
      <c r="D123" s="53"/>
      <c r="E123" s="57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 spans="1:26" ht="16" x14ac:dyDescent="0.2">
      <c r="A124" s="53"/>
      <c r="B124" s="53"/>
      <c r="C124" s="53"/>
      <c r="D124" s="53"/>
      <c r="E124" s="57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 spans="1:26" ht="16" x14ac:dyDescent="0.2">
      <c r="A125" s="53"/>
      <c r="B125" s="53"/>
      <c r="C125" s="53"/>
      <c r="D125" s="53"/>
      <c r="E125" s="57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 spans="1:26" ht="16" x14ac:dyDescent="0.2">
      <c r="A126" s="53"/>
      <c r="B126" s="53"/>
      <c r="C126" s="53"/>
      <c r="D126" s="53"/>
      <c r="E126" s="57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 spans="1:26" ht="16" x14ac:dyDescent="0.2">
      <c r="A127" s="53"/>
      <c r="B127" s="53"/>
      <c r="C127" s="53"/>
      <c r="D127" s="53"/>
      <c r="E127" s="57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 spans="1:26" ht="16" x14ac:dyDescent="0.2">
      <c r="A128" s="53"/>
      <c r="B128" s="53"/>
      <c r="C128" s="53"/>
      <c r="D128" s="53"/>
      <c r="E128" s="57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 spans="1:26" ht="16" x14ac:dyDescent="0.2">
      <c r="A129" s="53"/>
      <c r="B129" s="53"/>
      <c r="C129" s="53"/>
      <c r="D129" s="53"/>
      <c r="E129" s="57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 spans="1:26" ht="16" x14ac:dyDescent="0.2">
      <c r="A130" s="53"/>
      <c r="B130" s="53"/>
      <c r="C130" s="53"/>
      <c r="D130" s="53"/>
      <c r="E130" s="57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 spans="1:26" ht="16" x14ac:dyDescent="0.2">
      <c r="A131" s="53"/>
      <c r="B131" s="53"/>
      <c r="C131" s="53"/>
      <c r="D131" s="53"/>
      <c r="E131" s="57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 spans="1:26" ht="16" x14ac:dyDescent="0.2">
      <c r="A132" s="53"/>
      <c r="B132" s="53"/>
      <c r="C132" s="53"/>
      <c r="D132" s="53"/>
      <c r="E132" s="57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 spans="1:26" ht="16" x14ac:dyDescent="0.2">
      <c r="A133" s="53"/>
      <c r="B133" s="53"/>
      <c r="C133" s="53"/>
      <c r="D133" s="53"/>
      <c r="E133" s="57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 spans="1:26" ht="16" x14ac:dyDescent="0.2">
      <c r="A134" s="53"/>
      <c r="B134" s="53"/>
      <c r="C134" s="53"/>
      <c r="D134" s="53"/>
      <c r="E134" s="57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 spans="1:26" ht="16" x14ac:dyDescent="0.2">
      <c r="A135" s="53"/>
      <c r="B135" s="53"/>
      <c r="C135" s="53"/>
      <c r="D135" s="53"/>
      <c r="E135" s="57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 spans="1:26" ht="16" x14ac:dyDescent="0.2">
      <c r="A136" s="53"/>
      <c r="B136" s="53"/>
      <c r="C136" s="53"/>
      <c r="D136" s="53"/>
      <c r="E136" s="57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 spans="1:26" ht="16" x14ac:dyDescent="0.2">
      <c r="A137" s="53"/>
      <c r="B137" s="53"/>
      <c r="C137" s="53"/>
      <c r="D137" s="53"/>
      <c r="E137" s="57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38" spans="1:26" ht="16" x14ac:dyDescent="0.2">
      <c r="A138" s="53"/>
      <c r="B138" s="53"/>
      <c r="C138" s="53"/>
      <c r="D138" s="53"/>
      <c r="E138" s="57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</row>
    <row r="139" spans="1:26" ht="16" x14ac:dyDescent="0.2">
      <c r="A139" s="53"/>
      <c r="B139" s="53"/>
      <c r="C139" s="53"/>
      <c r="D139" s="53"/>
      <c r="E139" s="57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</row>
    <row r="140" spans="1:26" ht="16" x14ac:dyDescent="0.2">
      <c r="A140" s="53"/>
      <c r="B140" s="53"/>
      <c r="C140" s="53"/>
      <c r="D140" s="53"/>
      <c r="E140" s="57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</row>
    <row r="141" spans="1:26" ht="16" x14ac:dyDescent="0.2">
      <c r="A141" s="53"/>
      <c r="B141" s="53"/>
      <c r="C141" s="53"/>
      <c r="D141" s="53"/>
      <c r="E141" s="57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</row>
    <row r="142" spans="1:26" ht="16" x14ac:dyDescent="0.2">
      <c r="A142" s="53"/>
      <c r="B142" s="53"/>
      <c r="C142" s="53"/>
      <c r="D142" s="53"/>
      <c r="E142" s="57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</row>
    <row r="143" spans="1:26" ht="16" x14ac:dyDescent="0.2">
      <c r="A143" s="53"/>
      <c r="B143" s="53"/>
      <c r="C143" s="53"/>
      <c r="D143" s="53"/>
      <c r="E143" s="57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</row>
    <row r="144" spans="1:26" ht="16" x14ac:dyDescent="0.2">
      <c r="A144" s="53"/>
      <c r="B144" s="53"/>
      <c r="C144" s="53"/>
      <c r="D144" s="53"/>
      <c r="E144" s="57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</row>
    <row r="145" spans="1:26" ht="16" x14ac:dyDescent="0.2">
      <c r="A145" s="53"/>
      <c r="B145" s="53"/>
      <c r="C145" s="53"/>
      <c r="D145" s="53"/>
      <c r="E145" s="57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</row>
    <row r="146" spans="1:26" ht="16" x14ac:dyDescent="0.2">
      <c r="A146" s="53"/>
      <c r="B146" s="53"/>
      <c r="C146" s="53"/>
      <c r="D146" s="53"/>
      <c r="E146" s="57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 spans="1:26" ht="16" x14ac:dyDescent="0.2">
      <c r="A147" s="53"/>
      <c r="B147" s="53"/>
      <c r="C147" s="53"/>
      <c r="D147" s="53"/>
      <c r="E147" s="57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 spans="1:26" ht="16" x14ac:dyDescent="0.2">
      <c r="A148" s="53"/>
      <c r="B148" s="53"/>
      <c r="C148" s="53"/>
      <c r="D148" s="53"/>
      <c r="E148" s="57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 spans="1:26" ht="16" x14ac:dyDescent="0.2">
      <c r="A149" s="53"/>
      <c r="B149" s="53"/>
      <c r="C149" s="53"/>
      <c r="D149" s="53"/>
      <c r="E149" s="57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 spans="1:26" ht="16" x14ac:dyDescent="0.2">
      <c r="A150" s="53"/>
      <c r="B150" s="53"/>
      <c r="C150" s="53"/>
      <c r="D150" s="53"/>
      <c r="E150" s="57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 spans="1:26" ht="16" x14ac:dyDescent="0.2">
      <c r="A151" s="53"/>
      <c r="B151" s="53"/>
      <c r="C151" s="53"/>
      <c r="D151" s="53"/>
      <c r="E151" s="57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 spans="1:26" ht="16" x14ac:dyDescent="0.2">
      <c r="A152" s="53"/>
      <c r="B152" s="53"/>
      <c r="C152" s="53"/>
      <c r="D152" s="53"/>
      <c r="E152" s="57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 spans="1:26" ht="16" x14ac:dyDescent="0.2">
      <c r="A153" s="53"/>
      <c r="B153" s="53"/>
      <c r="C153" s="53"/>
      <c r="D153" s="53"/>
      <c r="E153" s="57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 spans="1:26" ht="16" x14ac:dyDescent="0.2">
      <c r="A154" s="53"/>
      <c r="B154" s="53"/>
      <c r="C154" s="53"/>
      <c r="D154" s="53"/>
      <c r="E154" s="57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 spans="1:26" ht="16" x14ac:dyDescent="0.2">
      <c r="A155" s="53"/>
      <c r="B155" s="53"/>
      <c r="C155" s="53"/>
      <c r="D155" s="53"/>
      <c r="E155" s="57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 spans="1:26" ht="16" x14ac:dyDescent="0.2">
      <c r="A156" s="53"/>
      <c r="B156" s="53"/>
      <c r="C156" s="53"/>
      <c r="D156" s="53"/>
      <c r="E156" s="57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 spans="1:26" ht="16" x14ac:dyDescent="0.2">
      <c r="A157" s="53"/>
      <c r="B157" s="53"/>
      <c r="C157" s="53"/>
      <c r="D157" s="53"/>
      <c r="E157" s="57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 spans="1:26" ht="16" x14ac:dyDescent="0.2">
      <c r="A158" s="53"/>
      <c r="B158" s="53"/>
      <c r="C158" s="53"/>
      <c r="D158" s="53"/>
      <c r="E158" s="57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 spans="1:26" ht="16" x14ac:dyDescent="0.2">
      <c r="A159" s="53"/>
      <c r="B159" s="53"/>
      <c r="C159" s="53"/>
      <c r="D159" s="53"/>
      <c r="E159" s="57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 spans="1:26" ht="16" x14ac:dyDescent="0.2">
      <c r="A160" s="53"/>
      <c r="B160" s="53"/>
      <c r="C160" s="53"/>
      <c r="D160" s="53"/>
      <c r="E160" s="57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 spans="1:26" ht="16" x14ac:dyDescent="0.2">
      <c r="A161" s="53"/>
      <c r="B161" s="53"/>
      <c r="C161" s="53"/>
      <c r="D161" s="53"/>
      <c r="E161" s="57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 spans="1:26" ht="16" x14ac:dyDescent="0.2">
      <c r="A162" s="53"/>
      <c r="B162" s="53"/>
      <c r="C162" s="53"/>
      <c r="D162" s="53"/>
      <c r="E162" s="57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 spans="1:26" ht="16" x14ac:dyDescent="0.2">
      <c r="A163" s="53"/>
      <c r="B163" s="53"/>
      <c r="C163" s="53"/>
      <c r="D163" s="53"/>
      <c r="E163" s="57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 spans="1:26" ht="16" x14ac:dyDescent="0.2">
      <c r="A164" s="53"/>
      <c r="B164" s="53"/>
      <c r="C164" s="53"/>
      <c r="D164" s="53"/>
      <c r="E164" s="57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 spans="1:26" ht="16" x14ac:dyDescent="0.2">
      <c r="A165" s="53"/>
      <c r="B165" s="53"/>
      <c r="C165" s="53"/>
      <c r="D165" s="53"/>
      <c r="E165" s="57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 spans="1:26" ht="16" x14ac:dyDescent="0.2">
      <c r="A166" s="53"/>
      <c r="B166" s="53"/>
      <c r="C166" s="53"/>
      <c r="D166" s="53"/>
      <c r="E166" s="57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 spans="1:26" ht="16" x14ac:dyDescent="0.2">
      <c r="A167" s="53"/>
      <c r="B167" s="53"/>
      <c r="C167" s="53"/>
      <c r="D167" s="53"/>
      <c r="E167" s="57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spans="1:26" ht="16" x14ac:dyDescent="0.2">
      <c r="A168" s="53"/>
      <c r="B168" s="53"/>
      <c r="C168" s="53"/>
      <c r="D168" s="53"/>
      <c r="E168" s="57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 spans="1:26" ht="16" x14ac:dyDescent="0.2">
      <c r="A169" s="53"/>
      <c r="B169" s="53"/>
      <c r="C169" s="53"/>
      <c r="D169" s="53"/>
      <c r="E169" s="57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 spans="1:26" ht="16" x14ac:dyDescent="0.2">
      <c r="A170" s="53"/>
      <c r="B170" s="53"/>
      <c r="C170" s="53"/>
      <c r="D170" s="53"/>
      <c r="E170" s="57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 spans="1:26" ht="16" x14ac:dyDescent="0.2">
      <c r="A171" s="53"/>
      <c r="B171" s="53"/>
      <c r="C171" s="53"/>
      <c r="D171" s="53"/>
      <c r="E171" s="57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 spans="1:26" ht="16" x14ac:dyDescent="0.2">
      <c r="A172" s="53"/>
      <c r="B172" s="53"/>
      <c r="C172" s="53"/>
      <c r="D172" s="53"/>
      <c r="E172" s="57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 spans="1:26" ht="16" x14ac:dyDescent="0.2">
      <c r="A173" s="53"/>
      <c r="B173" s="53"/>
      <c r="C173" s="53"/>
      <c r="D173" s="53"/>
      <c r="E173" s="57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 spans="1:26" ht="16" x14ac:dyDescent="0.2">
      <c r="A174" s="53"/>
      <c r="B174" s="53"/>
      <c r="C174" s="53"/>
      <c r="D174" s="53"/>
      <c r="E174" s="57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 spans="1:26" ht="16" x14ac:dyDescent="0.2">
      <c r="A175" s="53"/>
      <c r="B175" s="53"/>
      <c r="C175" s="53"/>
      <c r="D175" s="53"/>
      <c r="E175" s="57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 spans="1:26" ht="16" x14ac:dyDescent="0.2">
      <c r="A176" s="53"/>
      <c r="B176" s="53"/>
      <c r="C176" s="53"/>
      <c r="D176" s="53"/>
      <c r="E176" s="57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 spans="1:26" ht="16" x14ac:dyDescent="0.2">
      <c r="A177" s="53"/>
      <c r="B177" s="53"/>
      <c r="C177" s="53"/>
      <c r="D177" s="53"/>
      <c r="E177" s="57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 spans="1:26" ht="16" x14ac:dyDescent="0.2">
      <c r="A178" s="53"/>
      <c r="B178" s="53"/>
      <c r="C178" s="53"/>
      <c r="D178" s="53"/>
      <c r="E178" s="57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 spans="1:26" ht="16" x14ac:dyDescent="0.2">
      <c r="A179" s="53"/>
      <c r="B179" s="53"/>
      <c r="C179" s="53"/>
      <c r="D179" s="53"/>
      <c r="E179" s="57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 spans="1:26" ht="16" x14ac:dyDescent="0.2">
      <c r="A180" s="53"/>
      <c r="B180" s="53"/>
      <c r="C180" s="53"/>
      <c r="D180" s="53"/>
      <c r="E180" s="57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 spans="1:26" ht="16" x14ac:dyDescent="0.2">
      <c r="A181" s="53"/>
      <c r="B181" s="53"/>
      <c r="C181" s="53"/>
      <c r="D181" s="53"/>
      <c r="E181" s="57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 spans="1:26" ht="16" x14ac:dyDescent="0.2">
      <c r="A182" s="53"/>
      <c r="B182" s="53"/>
      <c r="C182" s="53"/>
      <c r="D182" s="53"/>
      <c r="E182" s="57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 spans="1:26" ht="16" x14ac:dyDescent="0.2">
      <c r="A183" s="53"/>
      <c r="B183" s="53"/>
      <c r="C183" s="53"/>
      <c r="D183" s="53"/>
      <c r="E183" s="57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 spans="1:26" ht="16" x14ac:dyDescent="0.2">
      <c r="A184" s="53"/>
      <c r="B184" s="53"/>
      <c r="C184" s="53"/>
      <c r="D184" s="53"/>
      <c r="E184" s="57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 spans="1:26" ht="16" x14ac:dyDescent="0.2">
      <c r="A185" s="53"/>
      <c r="B185" s="53"/>
      <c r="C185" s="53"/>
      <c r="D185" s="53"/>
      <c r="E185" s="57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 spans="1:26" ht="16" x14ac:dyDescent="0.2">
      <c r="A186" s="53"/>
      <c r="B186" s="53"/>
      <c r="C186" s="53"/>
      <c r="D186" s="53"/>
      <c r="E186" s="57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 spans="1:26" ht="16" x14ac:dyDescent="0.2">
      <c r="A187" s="53"/>
      <c r="B187" s="53"/>
      <c r="C187" s="53"/>
      <c r="D187" s="53"/>
      <c r="E187" s="57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 spans="1:26" ht="16" x14ac:dyDescent="0.2">
      <c r="A188" s="53"/>
      <c r="B188" s="53"/>
      <c r="C188" s="53"/>
      <c r="D188" s="53"/>
      <c r="E188" s="57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 spans="1:26" ht="16" x14ac:dyDescent="0.2">
      <c r="A189" s="53"/>
      <c r="B189" s="53"/>
      <c r="C189" s="53"/>
      <c r="D189" s="53"/>
      <c r="E189" s="57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 spans="1:26" ht="16" x14ac:dyDescent="0.2">
      <c r="A190" s="53"/>
      <c r="B190" s="53"/>
      <c r="C190" s="53"/>
      <c r="D190" s="53"/>
      <c r="E190" s="57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 spans="1:26" ht="16" x14ac:dyDescent="0.2">
      <c r="A191" s="53"/>
      <c r="B191" s="53"/>
      <c r="C191" s="53"/>
      <c r="D191" s="53"/>
      <c r="E191" s="57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 spans="1:26" ht="16" x14ac:dyDescent="0.2">
      <c r="A192" s="53"/>
      <c r="B192" s="53"/>
      <c r="C192" s="53"/>
      <c r="D192" s="53"/>
      <c r="E192" s="57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 spans="1:26" ht="16" x14ac:dyDescent="0.2">
      <c r="A193" s="53"/>
      <c r="B193" s="53"/>
      <c r="C193" s="53"/>
      <c r="D193" s="53"/>
      <c r="E193" s="57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 spans="1:26" ht="16" x14ac:dyDescent="0.2">
      <c r="A194" s="53"/>
      <c r="B194" s="53"/>
      <c r="C194" s="53"/>
      <c r="D194" s="53"/>
      <c r="E194" s="57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 spans="1:26" ht="16" x14ac:dyDescent="0.2">
      <c r="A195" s="53"/>
      <c r="B195" s="53"/>
      <c r="C195" s="53"/>
      <c r="D195" s="53"/>
      <c r="E195" s="57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 spans="1:26" ht="16" x14ac:dyDescent="0.2">
      <c r="A196" s="53"/>
      <c r="B196" s="53"/>
      <c r="C196" s="53"/>
      <c r="D196" s="53"/>
      <c r="E196" s="57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 spans="1:26" ht="16" x14ac:dyDescent="0.2">
      <c r="A197" s="53"/>
      <c r="B197" s="53"/>
      <c r="C197" s="53"/>
      <c r="D197" s="53"/>
      <c r="E197" s="57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 spans="1:26" ht="16" x14ac:dyDescent="0.2">
      <c r="A198" s="53"/>
      <c r="B198" s="53"/>
      <c r="C198" s="53"/>
      <c r="D198" s="53"/>
      <c r="E198" s="57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 spans="1:26" ht="16" x14ac:dyDescent="0.2">
      <c r="A199" s="53"/>
      <c r="B199" s="53"/>
      <c r="C199" s="53"/>
      <c r="D199" s="53"/>
      <c r="E199" s="57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 spans="1:26" ht="16" x14ac:dyDescent="0.2">
      <c r="A200" s="53"/>
      <c r="B200" s="53"/>
      <c r="C200" s="53"/>
      <c r="D200" s="53"/>
      <c r="E200" s="57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 spans="1:26" ht="16" x14ac:dyDescent="0.2">
      <c r="A201" s="53"/>
      <c r="B201" s="53"/>
      <c r="C201" s="53"/>
      <c r="D201" s="53"/>
      <c r="E201" s="57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 spans="1:26" ht="16" x14ac:dyDescent="0.2">
      <c r="A202" s="53"/>
      <c r="B202" s="53"/>
      <c r="C202" s="53"/>
      <c r="D202" s="53"/>
      <c r="E202" s="57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 spans="1:26" ht="16" x14ac:dyDescent="0.2">
      <c r="A203" s="53"/>
      <c r="B203" s="53"/>
      <c r="C203" s="53"/>
      <c r="D203" s="53"/>
      <c r="E203" s="57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 spans="1:26" ht="16" x14ac:dyDescent="0.2">
      <c r="A204" s="53"/>
      <c r="B204" s="53"/>
      <c r="C204" s="53"/>
      <c r="D204" s="53"/>
      <c r="E204" s="57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 spans="1:26" ht="16" x14ac:dyDescent="0.2">
      <c r="A205" s="53"/>
      <c r="B205" s="53"/>
      <c r="C205" s="53"/>
      <c r="D205" s="53"/>
      <c r="E205" s="57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 spans="1:26" ht="16" x14ac:dyDescent="0.2">
      <c r="A206" s="53"/>
      <c r="B206" s="53"/>
      <c r="C206" s="53"/>
      <c r="D206" s="53"/>
      <c r="E206" s="57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 spans="1:26" ht="16" x14ac:dyDescent="0.2">
      <c r="A207" s="53"/>
      <c r="B207" s="53"/>
      <c r="C207" s="53"/>
      <c r="D207" s="53"/>
      <c r="E207" s="57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 spans="1:26" ht="16" x14ac:dyDescent="0.2">
      <c r="A208" s="53"/>
      <c r="B208" s="53"/>
      <c r="C208" s="53"/>
      <c r="D208" s="53"/>
      <c r="E208" s="57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 spans="1:26" ht="16" x14ac:dyDescent="0.2">
      <c r="A209" s="53"/>
      <c r="B209" s="53"/>
      <c r="C209" s="53"/>
      <c r="D209" s="53"/>
      <c r="E209" s="57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 spans="1:26" ht="16" x14ac:dyDescent="0.2">
      <c r="A210" s="53"/>
      <c r="B210" s="53"/>
      <c r="C210" s="53"/>
      <c r="D210" s="53"/>
      <c r="E210" s="57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 spans="1:26" ht="16" x14ac:dyDescent="0.2">
      <c r="A211" s="53"/>
      <c r="B211" s="53"/>
      <c r="C211" s="53"/>
      <c r="D211" s="53"/>
      <c r="E211" s="57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 spans="1:26" ht="16" x14ac:dyDescent="0.2">
      <c r="A212" s="53"/>
      <c r="B212" s="53"/>
      <c r="C212" s="53"/>
      <c r="D212" s="53"/>
      <c r="E212" s="57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 spans="1:26" ht="16" x14ac:dyDescent="0.2">
      <c r="A213" s="53"/>
      <c r="B213" s="53"/>
      <c r="C213" s="53"/>
      <c r="D213" s="53"/>
      <c r="E213" s="57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 spans="1:26" ht="16" x14ac:dyDescent="0.2">
      <c r="A214" s="53"/>
      <c r="B214" s="53"/>
      <c r="C214" s="53"/>
      <c r="D214" s="53"/>
      <c r="E214" s="57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spans="1:26" ht="16" x14ac:dyDescent="0.2">
      <c r="A215" s="53"/>
      <c r="B215" s="53"/>
      <c r="C215" s="53"/>
      <c r="D215" s="53"/>
      <c r="E215" s="57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 spans="1:26" ht="16" x14ac:dyDescent="0.2">
      <c r="A216" s="53"/>
      <c r="B216" s="53"/>
      <c r="C216" s="53"/>
      <c r="D216" s="53"/>
      <c r="E216" s="57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 spans="1:26" ht="16" x14ac:dyDescent="0.2">
      <c r="A217" s="53"/>
      <c r="B217" s="53"/>
      <c r="C217" s="53"/>
      <c r="D217" s="53"/>
      <c r="E217" s="57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 spans="1:26" ht="16" x14ac:dyDescent="0.2">
      <c r="A218" s="53"/>
      <c r="B218" s="53"/>
      <c r="C218" s="53"/>
      <c r="D218" s="53"/>
      <c r="E218" s="57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 spans="1:26" ht="16" x14ac:dyDescent="0.2">
      <c r="A219" s="53"/>
      <c r="B219" s="53"/>
      <c r="C219" s="53"/>
      <c r="D219" s="53"/>
      <c r="E219" s="57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 spans="1:26" ht="16" x14ac:dyDescent="0.2">
      <c r="A220" s="53"/>
      <c r="B220" s="53"/>
      <c r="C220" s="53"/>
      <c r="D220" s="53"/>
      <c r="E220" s="57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 spans="1:26" ht="16" x14ac:dyDescent="0.2">
      <c r="A221" s="53"/>
      <c r="B221" s="53"/>
      <c r="C221" s="53"/>
      <c r="D221" s="53"/>
      <c r="E221" s="57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 spans="1:26" ht="16" x14ac:dyDescent="0.2">
      <c r="A222" s="53"/>
      <c r="B222" s="53"/>
      <c r="C222" s="53"/>
      <c r="D222" s="53"/>
      <c r="E222" s="57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 spans="1:26" ht="16" x14ac:dyDescent="0.2">
      <c r="A223" s="53"/>
      <c r="B223" s="53"/>
      <c r="C223" s="53"/>
      <c r="D223" s="53"/>
      <c r="E223" s="57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 spans="1:26" ht="16" x14ac:dyDescent="0.2">
      <c r="A224" s="53"/>
      <c r="B224" s="53"/>
      <c r="C224" s="53"/>
      <c r="D224" s="53"/>
      <c r="E224" s="57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 spans="1:26" ht="16" x14ac:dyDescent="0.2">
      <c r="A225" s="53"/>
      <c r="B225" s="53"/>
      <c r="C225" s="53"/>
      <c r="D225" s="53"/>
      <c r="E225" s="57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 spans="1:26" ht="16" x14ac:dyDescent="0.2">
      <c r="A226" s="53"/>
      <c r="B226" s="53"/>
      <c r="C226" s="53"/>
      <c r="D226" s="53"/>
      <c r="E226" s="57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 spans="1:26" ht="16" x14ac:dyDescent="0.2">
      <c r="A227" s="53"/>
      <c r="B227" s="53"/>
      <c r="C227" s="53"/>
      <c r="D227" s="53"/>
      <c r="E227" s="57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 spans="1:26" ht="16" x14ac:dyDescent="0.2">
      <c r="A228" s="53"/>
      <c r="B228" s="53"/>
      <c r="C228" s="53"/>
      <c r="D228" s="53"/>
      <c r="E228" s="57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 spans="1:26" ht="16" x14ac:dyDescent="0.2">
      <c r="A229" s="53"/>
      <c r="B229" s="53"/>
      <c r="C229" s="53"/>
      <c r="D229" s="53"/>
      <c r="E229" s="57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 spans="1:26" ht="16" x14ac:dyDescent="0.2">
      <c r="A230" s="53"/>
      <c r="B230" s="53"/>
      <c r="C230" s="53"/>
      <c r="D230" s="53"/>
      <c r="E230" s="57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 spans="1:26" ht="16" x14ac:dyDescent="0.2">
      <c r="A231" s="53"/>
      <c r="B231" s="53"/>
      <c r="C231" s="53"/>
      <c r="D231" s="53"/>
      <c r="E231" s="57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 spans="1:26" ht="16" x14ac:dyDescent="0.2">
      <c r="A232" s="53"/>
      <c r="B232" s="53"/>
      <c r="C232" s="53"/>
      <c r="D232" s="53"/>
      <c r="E232" s="57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 spans="1:26" ht="16" x14ac:dyDescent="0.2">
      <c r="A233" s="53"/>
      <c r="B233" s="53"/>
      <c r="C233" s="53"/>
      <c r="D233" s="53"/>
      <c r="E233" s="57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 spans="1:26" ht="16" x14ac:dyDescent="0.2">
      <c r="A234" s="53"/>
      <c r="B234" s="53"/>
      <c r="C234" s="53"/>
      <c r="D234" s="53"/>
      <c r="E234" s="57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 spans="1:26" ht="16" x14ac:dyDescent="0.2">
      <c r="A235" s="53"/>
      <c r="B235" s="53"/>
      <c r="C235" s="53"/>
      <c r="D235" s="53"/>
      <c r="E235" s="57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 spans="1:26" ht="16" x14ac:dyDescent="0.2">
      <c r="A236" s="53"/>
      <c r="B236" s="53"/>
      <c r="C236" s="53"/>
      <c r="D236" s="53"/>
      <c r="E236" s="57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 spans="1:26" ht="16" x14ac:dyDescent="0.2">
      <c r="A237" s="53"/>
      <c r="B237" s="53"/>
      <c r="C237" s="53"/>
      <c r="D237" s="53"/>
      <c r="E237" s="57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 spans="1:26" ht="16" x14ac:dyDescent="0.2">
      <c r="A238" s="53"/>
      <c r="B238" s="53"/>
      <c r="C238" s="53"/>
      <c r="D238" s="53"/>
      <c r="E238" s="57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 spans="1:26" ht="16" x14ac:dyDescent="0.2">
      <c r="A239" s="53"/>
      <c r="B239" s="53"/>
      <c r="C239" s="53"/>
      <c r="D239" s="53"/>
      <c r="E239" s="57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 spans="1:26" ht="16" x14ac:dyDescent="0.2">
      <c r="A240" s="53"/>
      <c r="B240" s="53"/>
      <c r="C240" s="53"/>
      <c r="D240" s="53"/>
      <c r="E240" s="57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 spans="1:26" ht="16" x14ac:dyDescent="0.2">
      <c r="A241" s="53"/>
      <c r="B241" s="53"/>
      <c r="C241" s="53"/>
      <c r="D241" s="53"/>
      <c r="E241" s="57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 spans="1:26" ht="16" x14ac:dyDescent="0.2">
      <c r="A242" s="53"/>
      <c r="B242" s="53"/>
      <c r="C242" s="53"/>
      <c r="D242" s="53"/>
      <c r="E242" s="57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 spans="1:26" ht="16" x14ac:dyDescent="0.2">
      <c r="A243" s="53"/>
      <c r="B243" s="53"/>
      <c r="C243" s="53"/>
      <c r="D243" s="53"/>
      <c r="E243" s="57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 spans="1:26" ht="16" x14ac:dyDescent="0.2">
      <c r="A244" s="53"/>
      <c r="B244" s="53"/>
      <c r="C244" s="53"/>
      <c r="D244" s="53"/>
      <c r="E244" s="57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 spans="1:26" ht="16" x14ac:dyDescent="0.2">
      <c r="A245" s="53"/>
      <c r="B245" s="53"/>
      <c r="C245" s="53"/>
      <c r="D245" s="53"/>
      <c r="E245" s="57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 spans="1:26" ht="16" x14ac:dyDescent="0.2">
      <c r="A246" s="53"/>
      <c r="B246" s="53"/>
      <c r="C246" s="53"/>
      <c r="D246" s="53"/>
      <c r="E246" s="57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 spans="1:26" ht="16" x14ac:dyDescent="0.2">
      <c r="A247" s="53"/>
      <c r="B247" s="53"/>
      <c r="C247" s="53"/>
      <c r="D247" s="53"/>
      <c r="E247" s="57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 spans="1:26" ht="16" x14ac:dyDescent="0.2">
      <c r="A248" s="53"/>
      <c r="B248" s="53"/>
      <c r="C248" s="53"/>
      <c r="D248" s="53"/>
      <c r="E248" s="57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 spans="1:26" ht="16" x14ac:dyDescent="0.2">
      <c r="A249" s="53"/>
      <c r="B249" s="53"/>
      <c r="C249" s="53"/>
      <c r="D249" s="53"/>
      <c r="E249" s="57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 spans="1:26" ht="16" x14ac:dyDescent="0.2">
      <c r="A250" s="53"/>
      <c r="B250" s="53"/>
      <c r="C250" s="53"/>
      <c r="D250" s="53"/>
      <c r="E250" s="57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 spans="1:26" ht="16" x14ac:dyDescent="0.2">
      <c r="A251" s="53"/>
      <c r="B251" s="53"/>
      <c r="C251" s="53"/>
      <c r="D251" s="53"/>
      <c r="E251" s="57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spans="1:26" ht="16" x14ac:dyDescent="0.2">
      <c r="A252" s="53"/>
      <c r="B252" s="53"/>
      <c r="C252" s="53"/>
      <c r="D252" s="53"/>
      <c r="E252" s="57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spans="1:26" ht="16" x14ac:dyDescent="0.2">
      <c r="A253" s="53"/>
      <c r="B253" s="53"/>
      <c r="C253" s="53"/>
      <c r="D253" s="53"/>
      <c r="E253" s="57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spans="1:26" ht="16" x14ac:dyDescent="0.2">
      <c r="A254" s="53"/>
      <c r="B254" s="53"/>
      <c r="C254" s="53"/>
      <c r="D254" s="53"/>
      <c r="E254" s="57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spans="1:26" ht="16" x14ac:dyDescent="0.2">
      <c r="A255" s="53"/>
      <c r="B255" s="53"/>
      <c r="C255" s="53"/>
      <c r="D255" s="53"/>
      <c r="E255" s="57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spans="1:26" ht="16" x14ac:dyDescent="0.2">
      <c r="A256" s="53"/>
      <c r="B256" s="53"/>
      <c r="C256" s="53"/>
      <c r="D256" s="53"/>
      <c r="E256" s="57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spans="1:26" ht="16" x14ac:dyDescent="0.2">
      <c r="A257" s="53"/>
      <c r="B257" s="53"/>
      <c r="C257" s="53"/>
      <c r="D257" s="53"/>
      <c r="E257" s="57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spans="1:26" ht="16" x14ac:dyDescent="0.2">
      <c r="A258" s="53"/>
      <c r="B258" s="53"/>
      <c r="C258" s="53"/>
      <c r="D258" s="53"/>
      <c r="E258" s="57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spans="1:26" ht="16" x14ac:dyDescent="0.2">
      <c r="A259" s="53"/>
      <c r="B259" s="53"/>
      <c r="C259" s="53"/>
      <c r="D259" s="53"/>
      <c r="E259" s="57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spans="1:26" ht="16" x14ac:dyDescent="0.2">
      <c r="A260" s="53"/>
      <c r="B260" s="53"/>
      <c r="C260" s="53"/>
      <c r="D260" s="53"/>
      <c r="E260" s="57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spans="1:26" ht="16" x14ac:dyDescent="0.2">
      <c r="A261" s="53"/>
      <c r="B261" s="53"/>
      <c r="C261" s="53"/>
      <c r="D261" s="53"/>
      <c r="E261" s="57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spans="1:26" ht="16" x14ac:dyDescent="0.2">
      <c r="A262" s="53"/>
      <c r="B262" s="53"/>
      <c r="C262" s="53"/>
      <c r="D262" s="53"/>
      <c r="E262" s="57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spans="1:26" ht="16" x14ac:dyDescent="0.2">
      <c r="A263" s="53"/>
      <c r="B263" s="53"/>
      <c r="C263" s="53"/>
      <c r="D263" s="53"/>
      <c r="E263" s="57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spans="1:26" ht="16" x14ac:dyDescent="0.2">
      <c r="A264" s="53"/>
      <c r="B264" s="53"/>
      <c r="C264" s="53"/>
      <c r="D264" s="53"/>
      <c r="E264" s="57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spans="1:26" ht="16" x14ac:dyDescent="0.2">
      <c r="A265" s="53"/>
      <c r="B265" s="53"/>
      <c r="C265" s="53"/>
      <c r="D265" s="53"/>
      <c r="E265" s="57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spans="1:26" ht="16" x14ac:dyDescent="0.2">
      <c r="A266" s="53"/>
      <c r="B266" s="53"/>
      <c r="C266" s="53"/>
      <c r="D266" s="53"/>
      <c r="E266" s="57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spans="1:26" ht="16" x14ac:dyDescent="0.2">
      <c r="A267" s="53"/>
      <c r="B267" s="53"/>
      <c r="C267" s="53"/>
      <c r="D267" s="53"/>
      <c r="E267" s="57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spans="1:26" ht="16" x14ac:dyDescent="0.2">
      <c r="A268" s="53"/>
      <c r="B268" s="53"/>
      <c r="C268" s="53"/>
      <c r="D268" s="53"/>
      <c r="E268" s="57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spans="1:26" ht="16" x14ac:dyDescent="0.2">
      <c r="A269" s="53"/>
      <c r="B269" s="53"/>
      <c r="C269" s="53"/>
      <c r="D269" s="53"/>
      <c r="E269" s="57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spans="1:26" ht="16" x14ac:dyDescent="0.2">
      <c r="A270" s="53"/>
      <c r="B270" s="53"/>
      <c r="C270" s="53"/>
      <c r="D270" s="53"/>
      <c r="E270" s="57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spans="1:26" ht="16" x14ac:dyDescent="0.2">
      <c r="A271" s="53"/>
      <c r="B271" s="53"/>
      <c r="C271" s="53"/>
      <c r="D271" s="53"/>
      <c r="E271" s="57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spans="1:26" ht="16" x14ac:dyDescent="0.2">
      <c r="A272" s="53"/>
      <c r="B272" s="53"/>
      <c r="C272" s="53"/>
      <c r="D272" s="53"/>
      <c r="E272" s="57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spans="1:26" ht="16" x14ac:dyDescent="0.2">
      <c r="A273" s="53"/>
      <c r="B273" s="53"/>
      <c r="C273" s="53"/>
      <c r="D273" s="53"/>
      <c r="E273" s="57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spans="1:26" ht="16" x14ac:dyDescent="0.2">
      <c r="A274" s="53"/>
      <c r="B274" s="53"/>
      <c r="C274" s="53"/>
      <c r="D274" s="53"/>
      <c r="E274" s="57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spans="1:26" ht="16" x14ac:dyDescent="0.2">
      <c r="A275" s="53"/>
      <c r="B275" s="53"/>
      <c r="C275" s="53"/>
      <c r="D275" s="53"/>
      <c r="E275" s="57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spans="1:26" ht="16" x14ac:dyDescent="0.2">
      <c r="A276" s="53"/>
      <c r="B276" s="53"/>
      <c r="C276" s="53"/>
      <c r="D276" s="53"/>
      <c r="E276" s="57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spans="1:26" ht="16" x14ac:dyDescent="0.2">
      <c r="A277" s="53"/>
      <c r="B277" s="53"/>
      <c r="C277" s="53"/>
      <c r="D277" s="53"/>
      <c r="E277" s="57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spans="1:26" ht="16" x14ac:dyDescent="0.2">
      <c r="A278" s="53"/>
      <c r="B278" s="53"/>
      <c r="C278" s="53"/>
      <c r="D278" s="53"/>
      <c r="E278" s="57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spans="1:26" ht="16" x14ac:dyDescent="0.2">
      <c r="A279" s="53"/>
      <c r="B279" s="53"/>
      <c r="C279" s="53"/>
      <c r="D279" s="53"/>
      <c r="E279" s="57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spans="1:26" ht="16" x14ac:dyDescent="0.2">
      <c r="A280" s="53"/>
      <c r="B280" s="53"/>
      <c r="C280" s="53"/>
      <c r="D280" s="53"/>
      <c r="E280" s="57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spans="1:26" ht="16" x14ac:dyDescent="0.2">
      <c r="A281" s="53"/>
      <c r="B281" s="53"/>
      <c r="C281" s="53"/>
      <c r="D281" s="53"/>
      <c r="E281" s="57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spans="1:26" ht="16" x14ac:dyDescent="0.2">
      <c r="A282" s="53"/>
      <c r="B282" s="53"/>
      <c r="C282" s="53"/>
      <c r="D282" s="53"/>
      <c r="E282" s="57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spans="1:26" ht="16" x14ac:dyDescent="0.2">
      <c r="A283" s="53"/>
      <c r="B283" s="53"/>
      <c r="C283" s="53"/>
      <c r="D283" s="53"/>
      <c r="E283" s="57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spans="1:26" ht="16" x14ac:dyDescent="0.2">
      <c r="A284" s="53"/>
      <c r="B284" s="53"/>
      <c r="C284" s="53"/>
      <c r="D284" s="53"/>
      <c r="E284" s="57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spans="1:26" ht="16" x14ac:dyDescent="0.2">
      <c r="A285" s="53"/>
      <c r="B285" s="53"/>
      <c r="C285" s="53"/>
      <c r="D285" s="53"/>
      <c r="E285" s="57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spans="1:26" ht="16" x14ac:dyDescent="0.2">
      <c r="A286" s="53"/>
      <c r="B286" s="53"/>
      <c r="C286" s="53"/>
      <c r="D286" s="53"/>
      <c r="E286" s="57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spans="1:26" ht="16" x14ac:dyDescent="0.2">
      <c r="A287" s="53"/>
      <c r="B287" s="53"/>
      <c r="C287" s="53"/>
      <c r="D287" s="53"/>
      <c r="E287" s="57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spans="1:26" ht="16" x14ac:dyDescent="0.2">
      <c r="A288" s="53"/>
      <c r="B288" s="53"/>
      <c r="C288" s="53"/>
      <c r="D288" s="53"/>
      <c r="E288" s="57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spans="1:26" ht="16" x14ac:dyDescent="0.2">
      <c r="A289" s="53"/>
      <c r="B289" s="53"/>
      <c r="C289" s="53"/>
      <c r="D289" s="53"/>
      <c r="E289" s="57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spans="1:26" ht="16" x14ac:dyDescent="0.2">
      <c r="A290" s="53"/>
      <c r="B290" s="53"/>
      <c r="C290" s="53"/>
      <c r="D290" s="53"/>
      <c r="E290" s="57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spans="1:26" ht="16" x14ac:dyDescent="0.2">
      <c r="A291" s="53"/>
      <c r="B291" s="53"/>
      <c r="C291" s="53"/>
      <c r="D291" s="53"/>
      <c r="E291" s="57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spans="1:26" ht="16" x14ac:dyDescent="0.2">
      <c r="A292" s="53"/>
      <c r="B292" s="53"/>
      <c r="C292" s="53"/>
      <c r="D292" s="53"/>
      <c r="E292" s="57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spans="1:26" ht="16" x14ac:dyDescent="0.2">
      <c r="A293" s="53"/>
      <c r="B293" s="53"/>
      <c r="C293" s="53"/>
      <c r="D293" s="53"/>
      <c r="E293" s="57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spans="1:26" ht="16" x14ac:dyDescent="0.2">
      <c r="A294" s="53"/>
      <c r="B294" s="53"/>
      <c r="C294" s="53"/>
      <c r="D294" s="53"/>
      <c r="E294" s="57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spans="1:26" ht="16" x14ac:dyDescent="0.2">
      <c r="A295" s="53"/>
      <c r="B295" s="53"/>
      <c r="C295" s="53"/>
      <c r="D295" s="53"/>
      <c r="E295" s="57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spans="1:26" ht="16" x14ac:dyDescent="0.2">
      <c r="A296" s="53"/>
      <c r="B296" s="53"/>
      <c r="C296" s="53"/>
      <c r="D296" s="53"/>
      <c r="E296" s="57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spans="1:26" ht="16" x14ac:dyDescent="0.2">
      <c r="A297" s="53"/>
      <c r="B297" s="53"/>
      <c r="C297" s="53"/>
      <c r="D297" s="53"/>
      <c r="E297" s="57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spans="1:26" ht="16" x14ac:dyDescent="0.2">
      <c r="A298" s="53"/>
      <c r="B298" s="53"/>
      <c r="C298" s="53"/>
      <c r="D298" s="53"/>
      <c r="E298" s="57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spans="1:26" ht="16" x14ac:dyDescent="0.2">
      <c r="A299" s="53"/>
      <c r="B299" s="53"/>
      <c r="C299" s="53"/>
      <c r="D299" s="53"/>
      <c r="E299" s="57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spans="1:26" ht="16" x14ac:dyDescent="0.2">
      <c r="A300" s="53"/>
      <c r="B300" s="53"/>
      <c r="C300" s="53"/>
      <c r="D300" s="53"/>
      <c r="E300" s="57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spans="1:26" ht="16" x14ac:dyDescent="0.2">
      <c r="A301" s="53"/>
      <c r="B301" s="53"/>
      <c r="C301" s="53"/>
      <c r="D301" s="53"/>
      <c r="E301" s="57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spans="1:26" ht="16" x14ac:dyDescent="0.2">
      <c r="A302" s="53"/>
      <c r="B302" s="53"/>
      <c r="C302" s="53"/>
      <c r="D302" s="53"/>
      <c r="E302" s="57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spans="1:26" ht="16" x14ac:dyDescent="0.2">
      <c r="A303" s="53"/>
      <c r="B303" s="53"/>
      <c r="C303" s="53"/>
      <c r="D303" s="53"/>
      <c r="E303" s="57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spans="1:26" ht="16" x14ac:dyDescent="0.2">
      <c r="A304" s="53"/>
      <c r="B304" s="53"/>
      <c r="C304" s="53"/>
      <c r="D304" s="53"/>
      <c r="E304" s="57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spans="1:26" ht="16" x14ac:dyDescent="0.2">
      <c r="A305" s="53"/>
      <c r="B305" s="53"/>
      <c r="C305" s="53"/>
      <c r="D305" s="53"/>
      <c r="E305" s="57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spans="1:26" ht="16" x14ac:dyDescent="0.2">
      <c r="A306" s="53"/>
      <c r="B306" s="53"/>
      <c r="C306" s="53"/>
      <c r="D306" s="53"/>
      <c r="E306" s="57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spans="1:26" ht="16" x14ac:dyDescent="0.2">
      <c r="A307" s="53"/>
      <c r="B307" s="53"/>
      <c r="C307" s="53"/>
      <c r="D307" s="53"/>
      <c r="E307" s="57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spans="1:26" ht="16" x14ac:dyDescent="0.2">
      <c r="A308" s="53"/>
      <c r="B308" s="53"/>
      <c r="C308" s="53"/>
      <c r="D308" s="53"/>
      <c r="E308" s="57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spans="1:26" ht="16" x14ac:dyDescent="0.2">
      <c r="A309" s="53"/>
      <c r="B309" s="53"/>
      <c r="C309" s="53"/>
      <c r="D309" s="53"/>
      <c r="E309" s="57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spans="1:26" ht="16" x14ac:dyDescent="0.2">
      <c r="A310" s="53"/>
      <c r="B310" s="53"/>
      <c r="C310" s="53"/>
      <c r="D310" s="53"/>
      <c r="E310" s="57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spans="1:26" ht="16" x14ac:dyDescent="0.2">
      <c r="A311" s="53"/>
      <c r="B311" s="53"/>
      <c r="C311" s="53"/>
      <c r="D311" s="53"/>
      <c r="E311" s="57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spans="1:26" ht="16" x14ac:dyDescent="0.2">
      <c r="A312" s="53"/>
      <c r="B312" s="53"/>
      <c r="C312" s="53"/>
      <c r="D312" s="53"/>
      <c r="E312" s="57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spans="1:26" ht="16" x14ac:dyDescent="0.2">
      <c r="A313" s="53"/>
      <c r="B313" s="53"/>
      <c r="C313" s="53"/>
      <c r="D313" s="53"/>
      <c r="E313" s="57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spans="1:26" ht="16" x14ac:dyDescent="0.2">
      <c r="A314" s="53"/>
      <c r="B314" s="53"/>
      <c r="C314" s="53"/>
      <c r="D314" s="53"/>
      <c r="E314" s="57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spans="1:26" ht="16" x14ac:dyDescent="0.2">
      <c r="A315" s="53"/>
      <c r="B315" s="53"/>
      <c r="C315" s="53"/>
      <c r="D315" s="53"/>
      <c r="E315" s="57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spans="1:26" ht="16" x14ac:dyDescent="0.2">
      <c r="A316" s="53"/>
      <c r="B316" s="53"/>
      <c r="C316" s="53"/>
      <c r="D316" s="53"/>
      <c r="E316" s="57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spans="1:26" ht="16" x14ac:dyDescent="0.2">
      <c r="A317" s="53"/>
      <c r="B317" s="53"/>
      <c r="C317" s="53"/>
      <c r="D317" s="53"/>
      <c r="E317" s="57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spans="1:26" ht="16" x14ac:dyDescent="0.2">
      <c r="A318" s="53"/>
      <c r="B318" s="53"/>
      <c r="C318" s="53"/>
      <c r="D318" s="53"/>
      <c r="E318" s="57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spans="1:26" ht="16" x14ac:dyDescent="0.2">
      <c r="A319" s="53"/>
      <c r="B319" s="53"/>
      <c r="C319" s="53"/>
      <c r="D319" s="53"/>
      <c r="E319" s="57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spans="1:26" ht="16" x14ac:dyDescent="0.2">
      <c r="A320" s="53"/>
      <c r="B320" s="53"/>
      <c r="C320" s="53"/>
      <c r="D320" s="53"/>
      <c r="E320" s="57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spans="1:26" ht="16" x14ac:dyDescent="0.2">
      <c r="A321" s="53"/>
      <c r="B321" s="53"/>
      <c r="C321" s="53"/>
      <c r="D321" s="53"/>
      <c r="E321" s="57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spans="1:26" ht="16" x14ac:dyDescent="0.2">
      <c r="A322" s="53"/>
      <c r="B322" s="53"/>
      <c r="C322" s="53"/>
      <c r="D322" s="53"/>
      <c r="E322" s="57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spans="1:26" ht="16" x14ac:dyDescent="0.2">
      <c r="A323" s="53"/>
      <c r="B323" s="53"/>
      <c r="C323" s="53"/>
      <c r="D323" s="53"/>
      <c r="E323" s="57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spans="1:26" ht="16" x14ac:dyDescent="0.2">
      <c r="A324" s="53"/>
      <c r="B324" s="53"/>
      <c r="C324" s="53"/>
      <c r="D324" s="53"/>
      <c r="E324" s="57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spans="1:26" ht="16" x14ac:dyDescent="0.2">
      <c r="A325" s="53"/>
      <c r="B325" s="53"/>
      <c r="C325" s="53"/>
      <c r="D325" s="53"/>
      <c r="E325" s="57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spans="1:26" ht="16" x14ac:dyDescent="0.2">
      <c r="A326" s="53"/>
      <c r="B326" s="53"/>
      <c r="C326" s="53"/>
      <c r="D326" s="53"/>
      <c r="E326" s="57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spans="1:26" ht="16" x14ac:dyDescent="0.2">
      <c r="A327" s="53"/>
      <c r="B327" s="53"/>
      <c r="C327" s="53"/>
      <c r="D327" s="53"/>
      <c r="E327" s="57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spans="1:26" ht="16" x14ac:dyDescent="0.2">
      <c r="A328" s="53"/>
      <c r="B328" s="53"/>
      <c r="C328" s="53"/>
      <c r="D328" s="53"/>
      <c r="E328" s="57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spans="1:26" ht="16" x14ac:dyDescent="0.2">
      <c r="A329" s="53"/>
      <c r="B329" s="53"/>
      <c r="C329" s="53"/>
      <c r="D329" s="53"/>
      <c r="E329" s="57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spans="1:26" ht="16" x14ac:dyDescent="0.2">
      <c r="A330" s="53"/>
      <c r="B330" s="53"/>
      <c r="C330" s="53"/>
      <c r="D330" s="53"/>
      <c r="E330" s="57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spans="1:26" ht="16" x14ac:dyDescent="0.2">
      <c r="A331" s="53"/>
      <c r="B331" s="53"/>
      <c r="C331" s="53"/>
      <c r="D331" s="53"/>
      <c r="E331" s="57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spans="1:26" ht="16" x14ac:dyDescent="0.2">
      <c r="A332" s="53"/>
      <c r="B332" s="53"/>
      <c r="C332" s="53"/>
      <c r="D332" s="53"/>
      <c r="E332" s="57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spans="1:26" ht="16" x14ac:dyDescent="0.2">
      <c r="A333" s="53"/>
      <c r="B333" s="53"/>
      <c r="C333" s="53"/>
      <c r="D333" s="53"/>
      <c r="E333" s="57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spans="1:26" ht="16" x14ac:dyDescent="0.2">
      <c r="A334" s="53"/>
      <c r="B334" s="53"/>
      <c r="C334" s="53"/>
      <c r="D334" s="53"/>
      <c r="E334" s="57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spans="1:26" ht="16" x14ac:dyDescent="0.2">
      <c r="A335" s="53"/>
      <c r="B335" s="53"/>
      <c r="C335" s="53"/>
      <c r="D335" s="53"/>
      <c r="E335" s="57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spans="1:26" ht="16" x14ac:dyDescent="0.2">
      <c r="A336" s="53"/>
      <c r="B336" s="53"/>
      <c r="C336" s="53"/>
      <c r="D336" s="53"/>
      <c r="E336" s="57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spans="1:26" ht="16" x14ac:dyDescent="0.2">
      <c r="A337" s="53"/>
      <c r="B337" s="53"/>
      <c r="C337" s="53"/>
      <c r="D337" s="53"/>
      <c r="E337" s="57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spans="1:26" ht="16" x14ac:dyDescent="0.2">
      <c r="A338" s="53"/>
      <c r="B338" s="53"/>
      <c r="C338" s="53"/>
      <c r="D338" s="53"/>
      <c r="E338" s="57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spans="1:26" ht="16" x14ac:dyDescent="0.2">
      <c r="A339" s="53"/>
      <c r="B339" s="53"/>
      <c r="C339" s="53"/>
      <c r="D339" s="53"/>
      <c r="E339" s="57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spans="1:26" ht="16" x14ac:dyDescent="0.2">
      <c r="A340" s="53"/>
      <c r="B340" s="53"/>
      <c r="C340" s="53"/>
      <c r="D340" s="53"/>
      <c r="E340" s="57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spans="1:26" ht="16" x14ac:dyDescent="0.2">
      <c r="A341" s="53"/>
      <c r="B341" s="53"/>
      <c r="C341" s="53"/>
      <c r="D341" s="53"/>
      <c r="E341" s="57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spans="1:26" ht="16" x14ac:dyDescent="0.2">
      <c r="A342" s="53"/>
      <c r="B342" s="53"/>
      <c r="C342" s="53"/>
      <c r="D342" s="53"/>
      <c r="E342" s="57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spans="1:26" ht="16" x14ac:dyDescent="0.2">
      <c r="A343" s="53"/>
      <c r="B343" s="53"/>
      <c r="C343" s="53"/>
      <c r="D343" s="53"/>
      <c r="E343" s="57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spans="1:26" ht="16" x14ac:dyDescent="0.2">
      <c r="A344" s="53"/>
      <c r="B344" s="53"/>
      <c r="C344" s="53"/>
      <c r="D344" s="53"/>
      <c r="E344" s="57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spans="1:26" ht="16" x14ac:dyDescent="0.2">
      <c r="A345" s="53"/>
      <c r="B345" s="53"/>
      <c r="C345" s="53"/>
      <c r="D345" s="53"/>
      <c r="E345" s="57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spans="1:26" ht="16" x14ac:dyDescent="0.2">
      <c r="A346" s="53"/>
      <c r="B346" s="53"/>
      <c r="C346" s="53"/>
      <c r="D346" s="53"/>
      <c r="E346" s="57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spans="1:26" ht="16" x14ac:dyDescent="0.2">
      <c r="A347" s="53"/>
      <c r="B347" s="53"/>
      <c r="C347" s="53"/>
      <c r="D347" s="53"/>
      <c r="E347" s="57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spans="1:26" ht="16" x14ac:dyDescent="0.2">
      <c r="A348" s="53"/>
      <c r="B348" s="53"/>
      <c r="C348" s="53"/>
      <c r="D348" s="53"/>
      <c r="E348" s="57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spans="1:26" ht="16" x14ac:dyDescent="0.2">
      <c r="A349" s="53"/>
      <c r="B349" s="53"/>
      <c r="C349" s="53"/>
      <c r="D349" s="53"/>
      <c r="E349" s="57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spans="1:26" ht="16" x14ac:dyDescent="0.2">
      <c r="A350" s="53"/>
      <c r="B350" s="53"/>
      <c r="C350" s="53"/>
      <c r="D350" s="53"/>
      <c r="E350" s="57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spans="1:26" ht="16" x14ac:dyDescent="0.2">
      <c r="A351" s="53"/>
      <c r="B351" s="53"/>
      <c r="C351" s="53"/>
      <c r="D351" s="53"/>
      <c r="E351" s="57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spans="1:26" ht="16" x14ac:dyDescent="0.2">
      <c r="A352" s="53"/>
      <c r="B352" s="53"/>
      <c r="C352" s="53"/>
      <c r="D352" s="53"/>
      <c r="E352" s="57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spans="1:26" ht="16" x14ac:dyDescent="0.2">
      <c r="A353" s="53"/>
      <c r="B353" s="53"/>
      <c r="C353" s="53"/>
      <c r="D353" s="53"/>
      <c r="E353" s="57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spans="1:26" ht="16" x14ac:dyDescent="0.2">
      <c r="A354" s="53"/>
      <c r="B354" s="53"/>
      <c r="C354" s="53"/>
      <c r="D354" s="53"/>
      <c r="E354" s="57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spans="1:26" ht="16" x14ac:dyDescent="0.2">
      <c r="A355" s="53"/>
      <c r="B355" s="53"/>
      <c r="C355" s="53"/>
      <c r="D355" s="53"/>
      <c r="E355" s="57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spans="1:26" ht="16" x14ac:dyDescent="0.2">
      <c r="A356" s="53"/>
      <c r="B356" s="53"/>
      <c r="C356" s="53"/>
      <c r="D356" s="53"/>
      <c r="E356" s="57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spans="1:26" ht="16" x14ac:dyDescent="0.2">
      <c r="A357" s="53"/>
      <c r="B357" s="53"/>
      <c r="C357" s="53"/>
      <c r="D357" s="53"/>
      <c r="E357" s="57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spans="1:26" ht="16" x14ac:dyDescent="0.2">
      <c r="A358" s="53"/>
      <c r="B358" s="53"/>
      <c r="C358" s="53"/>
      <c r="D358" s="53"/>
      <c r="E358" s="57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spans="1:26" ht="16" x14ac:dyDescent="0.2">
      <c r="A359" s="53"/>
      <c r="B359" s="53"/>
      <c r="C359" s="53"/>
      <c r="D359" s="53"/>
      <c r="E359" s="57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spans="1:26" ht="16" x14ac:dyDescent="0.2">
      <c r="A360" s="53"/>
      <c r="B360" s="53"/>
      <c r="C360" s="53"/>
      <c r="D360" s="53"/>
      <c r="E360" s="57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spans="1:26" ht="16" x14ac:dyDescent="0.2">
      <c r="A361" s="53"/>
      <c r="B361" s="53"/>
      <c r="C361" s="53"/>
      <c r="D361" s="53"/>
      <c r="E361" s="57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spans="1:26" ht="16" x14ac:dyDescent="0.2">
      <c r="A362" s="53"/>
      <c r="B362" s="53"/>
      <c r="C362" s="53"/>
      <c r="D362" s="53"/>
      <c r="E362" s="57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spans="1:26" ht="16" x14ac:dyDescent="0.2">
      <c r="A363" s="53"/>
      <c r="B363" s="53"/>
      <c r="C363" s="53"/>
      <c r="D363" s="53"/>
      <c r="E363" s="57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spans="1:26" ht="16" x14ac:dyDescent="0.2">
      <c r="A364" s="53"/>
      <c r="B364" s="53"/>
      <c r="C364" s="53"/>
      <c r="D364" s="53"/>
      <c r="E364" s="57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spans="1:26" ht="16" x14ac:dyDescent="0.2">
      <c r="A365" s="53"/>
      <c r="B365" s="53"/>
      <c r="C365" s="53"/>
      <c r="D365" s="53"/>
      <c r="E365" s="57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spans="1:26" ht="16" x14ac:dyDescent="0.2">
      <c r="A366" s="53"/>
      <c r="B366" s="53"/>
      <c r="C366" s="53"/>
      <c r="D366" s="53"/>
      <c r="E366" s="57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spans="1:26" ht="16" x14ac:dyDescent="0.2">
      <c r="A367" s="53"/>
      <c r="B367" s="53"/>
      <c r="C367" s="53"/>
      <c r="D367" s="53"/>
      <c r="E367" s="57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spans="1:26" ht="16" x14ac:dyDescent="0.2">
      <c r="A368" s="53"/>
      <c r="B368" s="53"/>
      <c r="C368" s="53"/>
      <c r="D368" s="53"/>
      <c r="E368" s="57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spans="1:26" ht="16" x14ac:dyDescent="0.2">
      <c r="A369" s="53"/>
      <c r="B369" s="53"/>
      <c r="C369" s="53"/>
      <c r="D369" s="53"/>
      <c r="E369" s="57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spans="1:26" ht="16" x14ac:dyDescent="0.2">
      <c r="A370" s="53"/>
      <c r="B370" s="53"/>
      <c r="C370" s="53"/>
      <c r="D370" s="53"/>
      <c r="E370" s="57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spans="1:26" ht="16" x14ac:dyDescent="0.2">
      <c r="A371" s="53"/>
      <c r="B371" s="53"/>
      <c r="C371" s="53"/>
      <c r="D371" s="53"/>
      <c r="E371" s="57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spans="1:26" ht="16" x14ac:dyDescent="0.2">
      <c r="A372" s="53"/>
      <c r="B372" s="53"/>
      <c r="C372" s="53"/>
      <c r="D372" s="53"/>
      <c r="E372" s="57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spans="1:26" ht="16" x14ac:dyDescent="0.2">
      <c r="A373" s="53"/>
      <c r="B373" s="53"/>
      <c r="C373" s="53"/>
      <c r="D373" s="53"/>
      <c r="E373" s="57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spans="1:26" ht="16" x14ac:dyDescent="0.2">
      <c r="A374" s="53"/>
      <c r="B374" s="53"/>
      <c r="C374" s="53"/>
      <c r="D374" s="53"/>
      <c r="E374" s="57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spans="1:26" ht="16" x14ac:dyDescent="0.2">
      <c r="A375" s="53"/>
      <c r="B375" s="53"/>
      <c r="C375" s="53"/>
      <c r="D375" s="53"/>
      <c r="E375" s="57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spans="1:26" ht="16" x14ac:dyDescent="0.2">
      <c r="A376" s="53"/>
      <c r="B376" s="53"/>
      <c r="C376" s="53"/>
      <c r="D376" s="53"/>
      <c r="E376" s="57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spans="1:26" ht="16" x14ac:dyDescent="0.2">
      <c r="A377" s="53"/>
      <c r="B377" s="53"/>
      <c r="C377" s="53"/>
      <c r="D377" s="53"/>
      <c r="E377" s="57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spans="1:26" ht="16" x14ac:dyDescent="0.2">
      <c r="A378" s="53"/>
      <c r="B378" s="53"/>
      <c r="C378" s="53"/>
      <c r="D378" s="53"/>
      <c r="E378" s="57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spans="1:26" ht="16" x14ac:dyDescent="0.2">
      <c r="A379" s="53"/>
      <c r="B379" s="53"/>
      <c r="C379" s="53"/>
      <c r="D379" s="53"/>
      <c r="E379" s="57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spans="1:26" ht="16" x14ac:dyDescent="0.2">
      <c r="A380" s="53"/>
      <c r="B380" s="53"/>
      <c r="C380" s="53"/>
      <c r="D380" s="53"/>
      <c r="E380" s="57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spans="1:26" ht="16" x14ac:dyDescent="0.2">
      <c r="A381" s="53"/>
      <c r="B381" s="53"/>
      <c r="C381" s="53"/>
      <c r="D381" s="53"/>
      <c r="E381" s="57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spans="1:26" ht="16" x14ac:dyDescent="0.2">
      <c r="A382" s="53"/>
      <c r="B382" s="53"/>
      <c r="C382" s="53"/>
      <c r="D382" s="53"/>
      <c r="E382" s="57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spans="1:26" ht="16" x14ac:dyDescent="0.2">
      <c r="A383" s="53"/>
      <c r="B383" s="53"/>
      <c r="C383" s="53"/>
      <c r="D383" s="53"/>
      <c r="E383" s="57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spans="1:26" ht="16" x14ac:dyDescent="0.2">
      <c r="A384" s="53"/>
      <c r="B384" s="53"/>
      <c r="C384" s="53"/>
      <c r="D384" s="53"/>
      <c r="E384" s="57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spans="1:26" ht="16" x14ac:dyDescent="0.2">
      <c r="A385" s="53"/>
      <c r="B385" s="53"/>
      <c r="C385" s="53"/>
      <c r="D385" s="53"/>
      <c r="E385" s="57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spans="1:26" ht="16" x14ac:dyDescent="0.2">
      <c r="A386" s="53"/>
      <c r="B386" s="53"/>
      <c r="C386" s="53"/>
      <c r="D386" s="53"/>
      <c r="E386" s="57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spans="1:26" ht="16" x14ac:dyDescent="0.2">
      <c r="A387" s="53"/>
      <c r="B387" s="53"/>
      <c r="C387" s="53"/>
      <c r="D387" s="53"/>
      <c r="E387" s="57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spans="1:26" ht="16" x14ac:dyDescent="0.2">
      <c r="A388" s="53"/>
      <c r="B388" s="53"/>
      <c r="C388" s="53"/>
      <c r="D388" s="53"/>
      <c r="E388" s="57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spans="1:26" ht="16" x14ac:dyDescent="0.2">
      <c r="A389" s="53"/>
      <c r="B389" s="53"/>
      <c r="C389" s="53"/>
      <c r="D389" s="53"/>
      <c r="E389" s="57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spans="1:26" ht="16" x14ac:dyDescent="0.2">
      <c r="A390" s="53"/>
      <c r="B390" s="53"/>
      <c r="C390" s="53"/>
      <c r="D390" s="53"/>
      <c r="E390" s="57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spans="1:26" ht="16" x14ac:dyDescent="0.2">
      <c r="A391" s="53"/>
      <c r="B391" s="53"/>
      <c r="C391" s="53"/>
      <c r="D391" s="53"/>
      <c r="E391" s="57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spans="1:26" ht="16" x14ac:dyDescent="0.2">
      <c r="A392" s="53"/>
      <c r="B392" s="53"/>
      <c r="C392" s="53"/>
      <c r="D392" s="53"/>
      <c r="E392" s="57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spans="1:26" ht="16" x14ac:dyDescent="0.2">
      <c r="A393" s="53"/>
      <c r="B393" s="53"/>
      <c r="C393" s="53"/>
      <c r="D393" s="53"/>
      <c r="E393" s="57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spans="1:26" ht="16" x14ac:dyDescent="0.2">
      <c r="A394" s="53"/>
      <c r="B394" s="53"/>
      <c r="C394" s="53"/>
      <c r="D394" s="53"/>
      <c r="E394" s="57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spans="1:26" ht="16" x14ac:dyDescent="0.2">
      <c r="A395" s="53"/>
      <c r="B395" s="53"/>
      <c r="C395" s="53"/>
      <c r="D395" s="53"/>
      <c r="E395" s="57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spans="1:26" ht="16" x14ac:dyDescent="0.2">
      <c r="A396" s="53"/>
      <c r="B396" s="53"/>
      <c r="C396" s="53"/>
      <c r="D396" s="53"/>
      <c r="E396" s="57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spans="1:26" ht="16" x14ac:dyDescent="0.2">
      <c r="A397" s="53"/>
      <c r="B397" s="53"/>
      <c r="C397" s="53"/>
      <c r="D397" s="53"/>
      <c r="E397" s="57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spans="1:26" ht="16" x14ac:dyDescent="0.2">
      <c r="A398" s="53"/>
      <c r="B398" s="53"/>
      <c r="C398" s="53"/>
      <c r="D398" s="53"/>
      <c r="E398" s="57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spans="1:26" ht="16" x14ac:dyDescent="0.2">
      <c r="A399" s="53"/>
      <c r="B399" s="53"/>
      <c r="C399" s="53"/>
      <c r="D399" s="53"/>
      <c r="E399" s="57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spans="1:26" ht="16" x14ac:dyDescent="0.2">
      <c r="A400" s="53"/>
      <c r="B400" s="53"/>
      <c r="C400" s="53"/>
      <c r="D400" s="53"/>
      <c r="E400" s="57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spans="1:26" ht="16" x14ac:dyDescent="0.2">
      <c r="A401" s="53"/>
      <c r="B401" s="53"/>
      <c r="C401" s="53"/>
      <c r="D401" s="53"/>
      <c r="E401" s="57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spans="1:26" ht="16" x14ac:dyDescent="0.2">
      <c r="A402" s="53"/>
      <c r="B402" s="53"/>
      <c r="C402" s="53"/>
      <c r="D402" s="53"/>
      <c r="E402" s="57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spans="1:26" ht="16" x14ac:dyDescent="0.2">
      <c r="A403" s="53"/>
      <c r="B403" s="53"/>
      <c r="C403" s="53"/>
      <c r="D403" s="53"/>
      <c r="E403" s="57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spans="1:26" ht="16" x14ac:dyDescent="0.2">
      <c r="A404" s="53"/>
      <c r="B404" s="53"/>
      <c r="C404" s="53"/>
      <c r="D404" s="53"/>
      <c r="E404" s="57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spans="1:26" ht="16" x14ac:dyDescent="0.2">
      <c r="A405" s="53"/>
      <c r="B405" s="53"/>
      <c r="C405" s="53"/>
      <c r="D405" s="53"/>
      <c r="E405" s="57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spans="1:26" ht="16" x14ac:dyDescent="0.2">
      <c r="A406" s="53"/>
      <c r="B406" s="53"/>
      <c r="C406" s="53"/>
      <c r="D406" s="53"/>
      <c r="E406" s="57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spans="1:26" ht="16" x14ac:dyDescent="0.2">
      <c r="A407" s="53"/>
      <c r="B407" s="53"/>
      <c r="C407" s="53"/>
      <c r="D407" s="53"/>
      <c r="E407" s="57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spans="1:26" ht="16" x14ac:dyDescent="0.2">
      <c r="A408" s="53"/>
      <c r="B408" s="53"/>
      <c r="C408" s="53"/>
      <c r="D408" s="53"/>
      <c r="E408" s="57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spans="1:26" ht="16" x14ac:dyDescent="0.2">
      <c r="A409" s="53"/>
      <c r="B409" s="53"/>
      <c r="C409" s="53"/>
      <c r="D409" s="53"/>
      <c r="E409" s="57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spans="1:26" ht="16" x14ac:dyDescent="0.2">
      <c r="A410" s="53"/>
      <c r="B410" s="53"/>
      <c r="C410" s="53"/>
      <c r="D410" s="53"/>
      <c r="E410" s="57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spans="1:26" ht="16" x14ac:dyDescent="0.2">
      <c r="A411" s="53"/>
      <c r="B411" s="53"/>
      <c r="C411" s="53"/>
      <c r="D411" s="53"/>
      <c r="E411" s="57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spans="1:26" ht="16" x14ac:dyDescent="0.2">
      <c r="A412" s="53"/>
      <c r="B412" s="53"/>
      <c r="C412" s="53"/>
      <c r="D412" s="53"/>
      <c r="E412" s="57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spans="1:26" ht="16" x14ac:dyDescent="0.2">
      <c r="A413" s="53"/>
      <c r="B413" s="53"/>
      <c r="C413" s="53"/>
      <c r="D413" s="53"/>
      <c r="E413" s="57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spans="1:26" ht="16" x14ac:dyDescent="0.2">
      <c r="A414" s="53"/>
      <c r="B414" s="53"/>
      <c r="C414" s="53"/>
      <c r="D414" s="53"/>
      <c r="E414" s="57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spans="1:26" ht="16" x14ac:dyDescent="0.2">
      <c r="A415" s="53"/>
      <c r="B415" s="53"/>
      <c r="C415" s="53"/>
      <c r="D415" s="53"/>
      <c r="E415" s="57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spans="1:26" ht="16" x14ac:dyDescent="0.2">
      <c r="A416" s="53"/>
      <c r="B416" s="53"/>
      <c r="C416" s="53"/>
      <c r="D416" s="53"/>
      <c r="E416" s="57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spans="1:26" ht="16" x14ac:dyDescent="0.2">
      <c r="A417" s="53"/>
      <c r="B417" s="53"/>
      <c r="C417" s="53"/>
      <c r="D417" s="53"/>
      <c r="E417" s="57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spans="1:26" ht="16" x14ac:dyDescent="0.2">
      <c r="A418" s="53"/>
      <c r="B418" s="53"/>
      <c r="C418" s="53"/>
      <c r="D418" s="53"/>
      <c r="E418" s="57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spans="1:26" ht="16" x14ac:dyDescent="0.2">
      <c r="A419" s="53"/>
      <c r="B419" s="53"/>
      <c r="C419" s="53"/>
      <c r="D419" s="53"/>
      <c r="E419" s="57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spans="1:26" ht="16" x14ac:dyDescent="0.2">
      <c r="A420" s="53"/>
      <c r="B420" s="53"/>
      <c r="C420" s="53"/>
      <c r="D420" s="53"/>
      <c r="E420" s="57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spans="1:26" ht="16" x14ac:dyDescent="0.2">
      <c r="A421" s="53"/>
      <c r="B421" s="53"/>
      <c r="C421" s="53"/>
      <c r="D421" s="53"/>
      <c r="E421" s="57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spans="1:26" ht="16" x14ac:dyDescent="0.2">
      <c r="A422" s="53"/>
      <c r="B422" s="53"/>
      <c r="C422" s="53"/>
      <c r="D422" s="53"/>
      <c r="E422" s="57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spans="1:26" ht="16" x14ac:dyDescent="0.2">
      <c r="A423" s="53"/>
      <c r="B423" s="53"/>
      <c r="C423" s="53"/>
      <c r="D423" s="53"/>
      <c r="E423" s="57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spans="1:26" ht="16" x14ac:dyDescent="0.2">
      <c r="A424" s="53"/>
      <c r="B424" s="53"/>
      <c r="C424" s="53"/>
      <c r="D424" s="53"/>
      <c r="E424" s="57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spans="1:26" ht="16" x14ac:dyDescent="0.2">
      <c r="A425" s="53"/>
      <c r="B425" s="53"/>
      <c r="C425" s="53"/>
      <c r="D425" s="53"/>
      <c r="E425" s="57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spans="1:26" ht="16" x14ac:dyDescent="0.2">
      <c r="A426" s="53"/>
      <c r="B426" s="53"/>
      <c r="C426" s="53"/>
      <c r="D426" s="53"/>
      <c r="E426" s="57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spans="1:26" ht="16" x14ac:dyDescent="0.2">
      <c r="A427" s="53"/>
      <c r="B427" s="53"/>
      <c r="C427" s="53"/>
      <c r="D427" s="53"/>
      <c r="E427" s="57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spans="1:26" ht="16" x14ac:dyDescent="0.2">
      <c r="A428" s="53"/>
      <c r="B428" s="53"/>
      <c r="C428" s="53"/>
      <c r="D428" s="53"/>
      <c r="E428" s="57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spans="1:26" ht="16" x14ac:dyDescent="0.2">
      <c r="A429" s="53"/>
      <c r="B429" s="53"/>
      <c r="C429" s="53"/>
      <c r="D429" s="53"/>
      <c r="E429" s="57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spans="1:26" ht="16" x14ac:dyDescent="0.2">
      <c r="A430" s="53"/>
      <c r="B430" s="53"/>
      <c r="C430" s="53"/>
      <c r="D430" s="53"/>
      <c r="E430" s="57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spans="1:26" ht="16" x14ac:dyDescent="0.2">
      <c r="A431" s="53"/>
      <c r="B431" s="53"/>
      <c r="C431" s="53"/>
      <c r="D431" s="53"/>
      <c r="E431" s="57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spans="1:26" ht="16" x14ac:dyDescent="0.2">
      <c r="A432" s="53"/>
      <c r="B432" s="53"/>
      <c r="C432" s="53"/>
      <c r="D432" s="53"/>
      <c r="E432" s="57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spans="1:26" ht="16" x14ac:dyDescent="0.2">
      <c r="A433" s="53"/>
      <c r="B433" s="53"/>
      <c r="C433" s="53"/>
      <c r="D433" s="53"/>
      <c r="E433" s="57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spans="1:26" ht="16" x14ac:dyDescent="0.2">
      <c r="A434" s="53"/>
      <c r="B434" s="53"/>
      <c r="C434" s="53"/>
      <c r="D434" s="53"/>
      <c r="E434" s="57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spans="1:26" ht="16" x14ac:dyDescent="0.2">
      <c r="A435" s="53"/>
      <c r="B435" s="53"/>
      <c r="C435" s="53"/>
      <c r="D435" s="53"/>
      <c r="E435" s="57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spans="1:26" ht="16" x14ac:dyDescent="0.2">
      <c r="A436" s="53"/>
      <c r="B436" s="53"/>
      <c r="C436" s="53"/>
      <c r="D436" s="53"/>
      <c r="E436" s="57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spans="1:26" ht="16" x14ac:dyDescent="0.2">
      <c r="A437" s="53"/>
      <c r="B437" s="53"/>
      <c r="C437" s="53"/>
      <c r="D437" s="53"/>
      <c r="E437" s="57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spans="1:26" ht="16" x14ac:dyDescent="0.2">
      <c r="A438" s="53"/>
      <c r="B438" s="53"/>
      <c r="C438" s="53"/>
      <c r="D438" s="53"/>
      <c r="E438" s="57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spans="1:26" ht="16" x14ac:dyDescent="0.2">
      <c r="A439" s="53"/>
      <c r="B439" s="53"/>
      <c r="C439" s="53"/>
      <c r="D439" s="53"/>
      <c r="E439" s="57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spans="1:26" ht="16" x14ac:dyDescent="0.2">
      <c r="A440" s="53"/>
      <c r="B440" s="53"/>
      <c r="C440" s="53"/>
      <c r="D440" s="53"/>
      <c r="E440" s="57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spans="1:26" ht="16" x14ac:dyDescent="0.2">
      <c r="A441" s="53"/>
      <c r="B441" s="53"/>
      <c r="C441" s="53"/>
      <c r="D441" s="53"/>
      <c r="E441" s="57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spans="1:26" ht="16" x14ac:dyDescent="0.2">
      <c r="A442" s="53"/>
      <c r="B442" s="53"/>
      <c r="C442" s="53"/>
      <c r="D442" s="53"/>
      <c r="E442" s="57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spans="1:26" ht="16" x14ac:dyDescent="0.2">
      <c r="A443" s="53"/>
      <c r="B443" s="53"/>
      <c r="C443" s="53"/>
      <c r="D443" s="53"/>
      <c r="E443" s="57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spans="1:26" ht="16" x14ac:dyDescent="0.2">
      <c r="A444" s="53"/>
      <c r="B444" s="53"/>
      <c r="C444" s="53"/>
      <c r="D444" s="53"/>
      <c r="E444" s="57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spans="1:26" ht="16" x14ac:dyDescent="0.2">
      <c r="A445" s="53"/>
      <c r="B445" s="53"/>
      <c r="C445" s="53"/>
      <c r="D445" s="53"/>
      <c r="E445" s="57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spans="1:26" ht="16" x14ac:dyDescent="0.2">
      <c r="A446" s="53"/>
      <c r="B446" s="53"/>
      <c r="C446" s="53"/>
      <c r="D446" s="53"/>
      <c r="E446" s="57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spans="1:26" ht="16" x14ac:dyDescent="0.2">
      <c r="A447" s="53"/>
      <c r="B447" s="53"/>
      <c r="C447" s="53"/>
      <c r="D447" s="53"/>
      <c r="E447" s="57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spans="1:26" ht="16" x14ac:dyDescent="0.2">
      <c r="A448" s="53"/>
      <c r="B448" s="53"/>
      <c r="C448" s="53"/>
      <c r="D448" s="53"/>
      <c r="E448" s="57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spans="1:26" ht="16" x14ac:dyDescent="0.2">
      <c r="A449" s="53"/>
      <c r="B449" s="53"/>
      <c r="C449" s="53"/>
      <c r="D449" s="53"/>
      <c r="E449" s="57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spans="1:26" ht="16" x14ac:dyDescent="0.2">
      <c r="A450" s="53"/>
      <c r="B450" s="53"/>
      <c r="C450" s="53"/>
      <c r="D450" s="53"/>
      <c r="E450" s="57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spans="1:26" ht="16" x14ac:dyDescent="0.2">
      <c r="A451" s="53"/>
      <c r="B451" s="53"/>
      <c r="C451" s="53"/>
      <c r="D451" s="53"/>
      <c r="E451" s="57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spans="1:26" ht="16" x14ac:dyDescent="0.2">
      <c r="A452" s="53"/>
      <c r="B452" s="53"/>
      <c r="C452" s="53"/>
      <c r="D452" s="53"/>
      <c r="E452" s="57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spans="1:26" ht="16" x14ac:dyDescent="0.2">
      <c r="A453" s="53"/>
      <c r="B453" s="53"/>
      <c r="C453" s="53"/>
      <c r="D453" s="53"/>
      <c r="E453" s="57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spans="1:26" ht="16" x14ac:dyDescent="0.2">
      <c r="A454" s="53"/>
      <c r="B454" s="53"/>
      <c r="C454" s="53"/>
      <c r="D454" s="53"/>
      <c r="E454" s="57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spans="1:26" ht="16" x14ac:dyDescent="0.2">
      <c r="A455" s="53"/>
      <c r="B455" s="53"/>
      <c r="C455" s="53"/>
      <c r="D455" s="53"/>
      <c r="E455" s="57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spans="1:26" ht="16" x14ac:dyDescent="0.2">
      <c r="A456" s="53"/>
      <c r="B456" s="53"/>
      <c r="C456" s="53"/>
      <c r="D456" s="53"/>
      <c r="E456" s="57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spans="1:26" ht="16" x14ac:dyDescent="0.2">
      <c r="A457" s="53"/>
      <c r="B457" s="53"/>
      <c r="C457" s="53"/>
      <c r="D457" s="53"/>
      <c r="E457" s="57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spans="1:26" ht="16" x14ac:dyDescent="0.2">
      <c r="A458" s="53"/>
      <c r="B458" s="53"/>
      <c r="C458" s="53"/>
      <c r="D458" s="53"/>
      <c r="E458" s="57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spans="1:26" ht="16" x14ac:dyDescent="0.2">
      <c r="A459" s="53"/>
      <c r="B459" s="53"/>
      <c r="C459" s="53"/>
      <c r="D459" s="53"/>
      <c r="E459" s="57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spans="1:26" ht="16" x14ac:dyDescent="0.2">
      <c r="A460" s="53"/>
      <c r="B460" s="53"/>
      <c r="C460" s="53"/>
      <c r="D460" s="53"/>
      <c r="E460" s="57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spans="1:26" ht="16" x14ac:dyDescent="0.2">
      <c r="A461" s="53"/>
      <c r="B461" s="53"/>
      <c r="C461" s="53"/>
      <c r="D461" s="53"/>
      <c r="E461" s="57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spans="1:26" ht="16" x14ac:dyDescent="0.2">
      <c r="A462" s="53"/>
      <c r="B462" s="53"/>
      <c r="C462" s="53"/>
      <c r="D462" s="53"/>
      <c r="E462" s="57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spans="1:26" ht="16" x14ac:dyDescent="0.2">
      <c r="A463" s="53"/>
      <c r="B463" s="53"/>
      <c r="C463" s="53"/>
      <c r="D463" s="53"/>
      <c r="E463" s="57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spans="1:26" ht="16" x14ac:dyDescent="0.2">
      <c r="A464" s="53"/>
      <c r="B464" s="53"/>
      <c r="C464" s="53"/>
      <c r="D464" s="53"/>
      <c r="E464" s="57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spans="1:26" ht="16" x14ac:dyDescent="0.2">
      <c r="A465" s="53"/>
      <c r="B465" s="53"/>
      <c r="C465" s="53"/>
      <c r="D465" s="53"/>
      <c r="E465" s="57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spans="1:26" ht="16" x14ac:dyDescent="0.2">
      <c r="A466" s="53"/>
      <c r="B466" s="53"/>
      <c r="C466" s="53"/>
      <c r="D466" s="53"/>
      <c r="E466" s="57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spans="1:26" ht="16" x14ac:dyDescent="0.2">
      <c r="A467" s="53"/>
      <c r="B467" s="53"/>
      <c r="C467" s="53"/>
      <c r="D467" s="53"/>
      <c r="E467" s="57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spans="1:26" ht="16" x14ac:dyDescent="0.2">
      <c r="A468" s="53"/>
      <c r="B468" s="53"/>
      <c r="C468" s="53"/>
      <c r="D468" s="53"/>
      <c r="E468" s="57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spans="1:26" ht="16" x14ac:dyDescent="0.2">
      <c r="A469" s="53"/>
      <c r="B469" s="53"/>
      <c r="C469" s="53"/>
      <c r="D469" s="53"/>
      <c r="E469" s="57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spans="1:26" ht="16" x14ac:dyDescent="0.2">
      <c r="A470" s="53"/>
      <c r="B470" s="53"/>
      <c r="C470" s="53"/>
      <c r="D470" s="53"/>
      <c r="E470" s="57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spans="1:26" ht="16" x14ac:dyDescent="0.2">
      <c r="A471" s="53"/>
      <c r="B471" s="53"/>
      <c r="C471" s="53"/>
      <c r="D471" s="53"/>
      <c r="E471" s="57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spans="1:26" ht="16" x14ac:dyDescent="0.2">
      <c r="A472" s="53"/>
      <c r="B472" s="53"/>
      <c r="C472" s="53"/>
      <c r="D472" s="53"/>
      <c r="E472" s="57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spans="1:26" ht="16" x14ac:dyDescent="0.2">
      <c r="A473" s="53"/>
      <c r="B473" s="53"/>
      <c r="C473" s="53"/>
      <c r="D473" s="53"/>
      <c r="E473" s="57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spans="1:26" ht="16" x14ac:dyDescent="0.2">
      <c r="A474" s="53"/>
      <c r="B474" s="53"/>
      <c r="C474" s="53"/>
      <c r="D474" s="53"/>
      <c r="E474" s="57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spans="1:26" ht="16" x14ac:dyDescent="0.2">
      <c r="A475" s="53"/>
      <c r="B475" s="53"/>
      <c r="C475" s="53"/>
      <c r="D475" s="53"/>
      <c r="E475" s="57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spans="1:26" ht="16" x14ac:dyDescent="0.2">
      <c r="A476" s="53"/>
      <c r="B476" s="53"/>
      <c r="C476" s="53"/>
      <c r="D476" s="53"/>
      <c r="E476" s="57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spans="1:26" ht="16" x14ac:dyDescent="0.2">
      <c r="A477" s="53"/>
      <c r="B477" s="53"/>
      <c r="C477" s="53"/>
      <c r="D477" s="53"/>
      <c r="E477" s="57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spans="1:26" ht="16" x14ac:dyDescent="0.2">
      <c r="A478" s="53"/>
      <c r="B478" s="53"/>
      <c r="C478" s="53"/>
      <c r="D478" s="53"/>
      <c r="E478" s="57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spans="1:26" ht="16" x14ac:dyDescent="0.2">
      <c r="A479" s="53"/>
      <c r="B479" s="53"/>
      <c r="C479" s="53"/>
      <c r="D479" s="53"/>
      <c r="E479" s="57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spans="1:26" ht="16" x14ac:dyDescent="0.2">
      <c r="A480" s="53"/>
      <c r="B480" s="53"/>
      <c r="C480" s="53"/>
      <c r="D480" s="53"/>
      <c r="E480" s="57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spans="1:26" ht="16" x14ac:dyDescent="0.2">
      <c r="A481" s="53"/>
      <c r="B481" s="53"/>
      <c r="C481" s="53"/>
      <c r="D481" s="53"/>
      <c r="E481" s="57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spans="1:26" ht="16" x14ac:dyDescent="0.2">
      <c r="A482" s="53"/>
      <c r="B482" s="53"/>
      <c r="C482" s="53"/>
      <c r="D482" s="53"/>
      <c r="E482" s="57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spans="1:26" ht="16" x14ac:dyDescent="0.2">
      <c r="A483" s="53"/>
      <c r="B483" s="53"/>
      <c r="C483" s="53"/>
      <c r="D483" s="53"/>
      <c r="E483" s="57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spans="1:26" ht="16" x14ac:dyDescent="0.2">
      <c r="A484" s="53"/>
      <c r="B484" s="53"/>
      <c r="C484" s="53"/>
      <c r="D484" s="53"/>
      <c r="E484" s="57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spans="1:26" ht="16" x14ac:dyDescent="0.2">
      <c r="A485" s="53"/>
      <c r="B485" s="53"/>
      <c r="C485" s="53"/>
      <c r="D485" s="53"/>
      <c r="E485" s="57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spans="1:26" ht="16" x14ac:dyDescent="0.2">
      <c r="A486" s="53"/>
      <c r="B486" s="53"/>
      <c r="C486" s="53"/>
      <c r="D486" s="53"/>
      <c r="E486" s="57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spans="1:26" ht="16" x14ac:dyDescent="0.2">
      <c r="A487" s="53"/>
      <c r="B487" s="53"/>
      <c r="C487" s="53"/>
      <c r="D487" s="53"/>
      <c r="E487" s="57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spans="1:26" ht="16" x14ac:dyDescent="0.2">
      <c r="A488" s="53"/>
      <c r="B488" s="53"/>
      <c r="C488" s="53"/>
      <c r="D488" s="53"/>
      <c r="E488" s="57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spans="1:26" ht="16" x14ac:dyDescent="0.2">
      <c r="A489" s="53"/>
      <c r="B489" s="53"/>
      <c r="C489" s="53"/>
      <c r="D489" s="53"/>
      <c r="E489" s="57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spans="1:26" ht="16" x14ac:dyDescent="0.2">
      <c r="A490" s="53"/>
      <c r="B490" s="53"/>
      <c r="C490" s="53"/>
      <c r="D490" s="53"/>
      <c r="E490" s="57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spans="1:26" ht="16" x14ac:dyDescent="0.2">
      <c r="A491" s="53"/>
      <c r="B491" s="53"/>
      <c r="C491" s="53"/>
      <c r="D491" s="53"/>
      <c r="E491" s="57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spans="1:26" ht="16" x14ac:dyDescent="0.2">
      <c r="A492" s="53"/>
      <c r="B492" s="53"/>
      <c r="C492" s="53"/>
      <c r="D492" s="53"/>
      <c r="E492" s="57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spans="1:26" ht="16" x14ac:dyDescent="0.2">
      <c r="A493" s="53"/>
      <c r="B493" s="53"/>
      <c r="C493" s="53"/>
      <c r="D493" s="53"/>
      <c r="E493" s="57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spans="1:26" ht="16" x14ac:dyDescent="0.2">
      <c r="A494" s="53"/>
      <c r="B494" s="53"/>
      <c r="C494" s="53"/>
      <c r="D494" s="53"/>
      <c r="E494" s="57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spans="1:26" ht="16" x14ac:dyDescent="0.2">
      <c r="A495" s="53"/>
      <c r="B495" s="53"/>
      <c r="C495" s="53"/>
      <c r="D495" s="53"/>
      <c r="E495" s="57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spans="1:26" ht="16" x14ac:dyDescent="0.2">
      <c r="A496" s="53"/>
      <c r="B496" s="53"/>
      <c r="C496" s="53"/>
      <c r="D496" s="53"/>
      <c r="E496" s="57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spans="1:26" ht="16" x14ac:dyDescent="0.2">
      <c r="A497" s="53"/>
      <c r="B497" s="53"/>
      <c r="C497" s="53"/>
      <c r="D497" s="53"/>
      <c r="E497" s="57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spans="1:26" ht="16" x14ac:dyDescent="0.2">
      <c r="A498" s="53"/>
      <c r="B498" s="53"/>
      <c r="C498" s="53"/>
      <c r="D498" s="53"/>
      <c r="E498" s="57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spans="1:26" ht="16" x14ac:dyDescent="0.2">
      <c r="A499" s="53"/>
      <c r="B499" s="53"/>
      <c r="C499" s="53"/>
      <c r="D499" s="53"/>
      <c r="E499" s="57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spans="1:26" ht="16" x14ac:dyDescent="0.2">
      <c r="A500" s="53"/>
      <c r="B500" s="53"/>
      <c r="C500" s="53"/>
      <c r="D500" s="53"/>
      <c r="E500" s="57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spans="1:26" ht="16" x14ac:dyDescent="0.2">
      <c r="A501" s="53"/>
      <c r="B501" s="53"/>
      <c r="C501" s="53"/>
      <c r="D501" s="53"/>
      <c r="E501" s="57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spans="1:26" ht="16" x14ac:dyDescent="0.2">
      <c r="A502" s="53"/>
      <c r="B502" s="53"/>
      <c r="C502" s="53"/>
      <c r="D502" s="53"/>
      <c r="E502" s="57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spans="1:26" ht="16" x14ac:dyDescent="0.2">
      <c r="A503" s="53"/>
      <c r="B503" s="53"/>
      <c r="C503" s="53"/>
      <c r="D503" s="53"/>
      <c r="E503" s="57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spans="1:26" ht="16" x14ac:dyDescent="0.2">
      <c r="A504" s="53"/>
      <c r="B504" s="53"/>
      <c r="C504" s="53"/>
      <c r="D504" s="53"/>
      <c r="E504" s="57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spans="1:26" ht="16" x14ac:dyDescent="0.2">
      <c r="A505" s="53"/>
      <c r="B505" s="53"/>
      <c r="C505" s="53"/>
      <c r="D505" s="53"/>
      <c r="E505" s="57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spans="1:26" ht="16" x14ac:dyDescent="0.2">
      <c r="A506" s="53"/>
      <c r="B506" s="53"/>
      <c r="C506" s="53"/>
      <c r="D506" s="53"/>
      <c r="E506" s="57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spans="1:26" ht="16" x14ac:dyDescent="0.2">
      <c r="A507" s="53"/>
      <c r="B507" s="53"/>
      <c r="C507" s="53"/>
      <c r="D507" s="53"/>
      <c r="E507" s="57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spans="1:26" ht="16" x14ac:dyDescent="0.2">
      <c r="A508" s="53"/>
      <c r="B508" s="53"/>
      <c r="C508" s="53"/>
      <c r="D508" s="53"/>
      <c r="E508" s="57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spans="1:26" ht="16" x14ac:dyDescent="0.2">
      <c r="A509" s="53"/>
      <c r="B509" s="53"/>
      <c r="C509" s="53"/>
      <c r="D509" s="53"/>
      <c r="E509" s="57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spans="1:26" ht="16" x14ac:dyDescent="0.2">
      <c r="A510" s="53"/>
      <c r="B510" s="53"/>
      <c r="C510" s="53"/>
      <c r="D510" s="53"/>
      <c r="E510" s="57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spans="1:26" ht="16" x14ac:dyDescent="0.2">
      <c r="A511" s="53"/>
      <c r="B511" s="53"/>
      <c r="C511" s="53"/>
      <c r="D511" s="53"/>
      <c r="E511" s="57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spans="1:26" ht="16" x14ac:dyDescent="0.2">
      <c r="A512" s="53"/>
      <c r="B512" s="53"/>
      <c r="C512" s="53"/>
      <c r="D512" s="53"/>
      <c r="E512" s="57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spans="1:26" ht="16" x14ac:dyDescent="0.2">
      <c r="A513" s="53"/>
      <c r="B513" s="53"/>
      <c r="C513" s="53"/>
      <c r="D513" s="53"/>
      <c r="E513" s="57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spans="1:26" ht="16" x14ac:dyDescent="0.2">
      <c r="A514" s="53"/>
      <c r="B514" s="53"/>
      <c r="C514" s="53"/>
      <c r="D514" s="53"/>
      <c r="E514" s="57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spans="1:26" ht="16" x14ac:dyDescent="0.2">
      <c r="A515" s="53"/>
      <c r="B515" s="53"/>
      <c r="C515" s="53"/>
      <c r="D515" s="53"/>
      <c r="E515" s="57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spans="1:26" ht="16" x14ac:dyDescent="0.2">
      <c r="A516" s="53"/>
      <c r="B516" s="53"/>
      <c r="C516" s="53"/>
      <c r="D516" s="53"/>
      <c r="E516" s="57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spans="1:26" ht="16" x14ac:dyDescent="0.2">
      <c r="A517" s="53"/>
      <c r="B517" s="53"/>
      <c r="C517" s="53"/>
      <c r="D517" s="53"/>
      <c r="E517" s="57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spans="1:26" ht="16" x14ac:dyDescent="0.2">
      <c r="A518" s="53"/>
      <c r="B518" s="53"/>
      <c r="C518" s="53"/>
      <c r="D518" s="53"/>
      <c r="E518" s="57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spans="1:26" ht="16" x14ac:dyDescent="0.2">
      <c r="A519" s="53"/>
      <c r="B519" s="53"/>
      <c r="C519" s="53"/>
      <c r="D519" s="53"/>
      <c r="E519" s="57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spans="1:26" ht="16" x14ac:dyDescent="0.2">
      <c r="A520" s="53"/>
      <c r="B520" s="53"/>
      <c r="C520" s="53"/>
      <c r="D520" s="53"/>
      <c r="E520" s="57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spans="1:26" ht="16" x14ac:dyDescent="0.2">
      <c r="A521" s="53"/>
      <c r="B521" s="53"/>
      <c r="C521" s="53"/>
      <c r="D521" s="53"/>
      <c r="E521" s="57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spans="1:26" ht="16" x14ac:dyDescent="0.2">
      <c r="A522" s="53"/>
      <c r="B522" s="53"/>
      <c r="C522" s="53"/>
      <c r="D522" s="53"/>
      <c r="E522" s="57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spans="1:26" ht="16" x14ac:dyDescent="0.2">
      <c r="A523" s="53"/>
      <c r="B523" s="53"/>
      <c r="C523" s="53"/>
      <c r="D523" s="53"/>
      <c r="E523" s="57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spans="1:26" ht="16" x14ac:dyDescent="0.2">
      <c r="A524" s="53"/>
      <c r="B524" s="53"/>
      <c r="C524" s="53"/>
      <c r="D524" s="53"/>
      <c r="E524" s="57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spans="1:26" ht="16" x14ac:dyDescent="0.2">
      <c r="A525" s="53"/>
      <c r="B525" s="53"/>
      <c r="C525" s="53"/>
      <c r="D525" s="53"/>
      <c r="E525" s="57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spans="1:26" ht="16" x14ac:dyDescent="0.2">
      <c r="A526" s="53"/>
      <c r="B526" s="53"/>
      <c r="C526" s="53"/>
      <c r="D526" s="53"/>
      <c r="E526" s="57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spans="1:26" ht="16" x14ac:dyDescent="0.2">
      <c r="A527" s="53"/>
      <c r="B527" s="53"/>
      <c r="C527" s="53"/>
      <c r="D527" s="53"/>
      <c r="E527" s="57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spans="1:26" ht="16" x14ac:dyDescent="0.2">
      <c r="A528" s="53"/>
      <c r="B528" s="53"/>
      <c r="C528" s="53"/>
      <c r="D528" s="53"/>
      <c r="E528" s="57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spans="1:26" ht="16" x14ac:dyDescent="0.2">
      <c r="A529" s="53"/>
      <c r="B529" s="53"/>
      <c r="C529" s="53"/>
      <c r="D529" s="53"/>
      <c r="E529" s="57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spans="1:26" ht="16" x14ac:dyDescent="0.2">
      <c r="A530" s="53"/>
      <c r="B530" s="53"/>
      <c r="C530" s="53"/>
      <c r="D530" s="53"/>
      <c r="E530" s="57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spans="1:26" ht="16" x14ac:dyDescent="0.2">
      <c r="A531" s="53"/>
      <c r="B531" s="53"/>
      <c r="C531" s="53"/>
      <c r="D531" s="53"/>
      <c r="E531" s="57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spans="1:26" ht="16" x14ac:dyDescent="0.2">
      <c r="A532" s="53"/>
      <c r="B532" s="53"/>
      <c r="C532" s="53"/>
      <c r="D532" s="53"/>
      <c r="E532" s="57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spans="1:26" ht="16" x14ac:dyDescent="0.2">
      <c r="A533" s="53"/>
      <c r="B533" s="53"/>
      <c r="C533" s="53"/>
      <c r="D533" s="53"/>
      <c r="E533" s="57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spans="1:26" ht="16" x14ac:dyDescent="0.2">
      <c r="A534" s="53"/>
      <c r="B534" s="53"/>
      <c r="C534" s="53"/>
      <c r="D534" s="53"/>
      <c r="E534" s="57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spans="1:26" ht="16" x14ac:dyDescent="0.2">
      <c r="A535" s="53"/>
      <c r="B535" s="53"/>
      <c r="C535" s="53"/>
      <c r="D535" s="53"/>
      <c r="E535" s="57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spans="1:26" ht="16" x14ac:dyDescent="0.2">
      <c r="A536" s="53"/>
      <c r="B536" s="53"/>
      <c r="C536" s="53"/>
      <c r="D536" s="53"/>
      <c r="E536" s="57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spans="1:26" ht="16" x14ac:dyDescent="0.2">
      <c r="A537" s="53"/>
      <c r="B537" s="53"/>
      <c r="C537" s="53"/>
      <c r="D537" s="53"/>
      <c r="E537" s="57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spans="1:26" ht="16" x14ac:dyDescent="0.2">
      <c r="A538" s="53"/>
      <c r="B538" s="53"/>
      <c r="C538" s="53"/>
      <c r="D538" s="53"/>
      <c r="E538" s="57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spans="1:26" ht="16" x14ac:dyDescent="0.2">
      <c r="A539" s="53"/>
      <c r="B539" s="53"/>
      <c r="C539" s="53"/>
      <c r="D539" s="53"/>
      <c r="E539" s="57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spans="1:26" ht="16" x14ac:dyDescent="0.2">
      <c r="A540" s="53"/>
      <c r="B540" s="53"/>
      <c r="C540" s="53"/>
      <c r="D540" s="53"/>
      <c r="E540" s="57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spans="1:26" ht="16" x14ac:dyDescent="0.2">
      <c r="A541" s="53"/>
      <c r="B541" s="53"/>
      <c r="C541" s="53"/>
      <c r="D541" s="53"/>
      <c r="E541" s="57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spans="1:26" ht="16" x14ac:dyDescent="0.2">
      <c r="A542" s="53"/>
      <c r="B542" s="53"/>
      <c r="C542" s="53"/>
      <c r="D542" s="53"/>
      <c r="E542" s="57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spans="1:26" ht="16" x14ac:dyDescent="0.2">
      <c r="A543" s="53"/>
      <c r="B543" s="53"/>
      <c r="C543" s="53"/>
      <c r="D543" s="53"/>
      <c r="E543" s="57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spans="1:26" ht="16" x14ac:dyDescent="0.2">
      <c r="A544" s="53"/>
      <c r="B544" s="53"/>
      <c r="C544" s="53"/>
      <c r="D544" s="53"/>
      <c r="E544" s="57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spans="1:26" ht="16" x14ac:dyDescent="0.2">
      <c r="A545" s="53"/>
      <c r="B545" s="53"/>
      <c r="C545" s="53"/>
      <c r="D545" s="53"/>
      <c r="E545" s="57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spans="1:26" ht="16" x14ac:dyDescent="0.2">
      <c r="A546" s="53"/>
      <c r="B546" s="53"/>
      <c r="C546" s="53"/>
      <c r="D546" s="53"/>
      <c r="E546" s="57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spans="1:26" ht="16" x14ac:dyDescent="0.2">
      <c r="A547" s="53"/>
      <c r="B547" s="53"/>
      <c r="C547" s="53"/>
      <c r="D547" s="53"/>
      <c r="E547" s="57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spans="1:26" ht="16" x14ac:dyDescent="0.2">
      <c r="A548" s="53"/>
      <c r="B548" s="53"/>
      <c r="C548" s="53"/>
      <c r="D548" s="53"/>
      <c r="E548" s="57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spans="1:26" ht="16" x14ac:dyDescent="0.2">
      <c r="A549" s="53"/>
      <c r="B549" s="53"/>
      <c r="C549" s="53"/>
      <c r="D549" s="53"/>
      <c r="E549" s="57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spans="1:26" ht="16" x14ac:dyDescent="0.2">
      <c r="A550" s="53"/>
      <c r="B550" s="53"/>
      <c r="C550" s="53"/>
      <c r="D550" s="53"/>
      <c r="E550" s="57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spans="1:26" ht="16" x14ac:dyDescent="0.2">
      <c r="A551" s="53"/>
      <c r="B551" s="53"/>
      <c r="C551" s="53"/>
      <c r="D551" s="53"/>
      <c r="E551" s="57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spans="1:26" ht="16" x14ac:dyDescent="0.2">
      <c r="A552" s="53"/>
      <c r="B552" s="53"/>
      <c r="C552" s="53"/>
      <c r="D552" s="53"/>
      <c r="E552" s="57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spans="1:26" ht="16" x14ac:dyDescent="0.2">
      <c r="A553" s="53"/>
      <c r="B553" s="53"/>
      <c r="C553" s="53"/>
      <c r="D553" s="53"/>
      <c r="E553" s="57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spans="1:26" ht="16" x14ac:dyDescent="0.2">
      <c r="A554" s="53"/>
      <c r="B554" s="53"/>
      <c r="C554" s="53"/>
      <c r="D554" s="53"/>
      <c r="E554" s="57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spans="1:26" ht="16" x14ac:dyDescent="0.2">
      <c r="A555" s="53"/>
      <c r="B555" s="53"/>
      <c r="C555" s="53"/>
      <c r="D555" s="53"/>
      <c r="E555" s="57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spans="1:26" ht="16" x14ac:dyDescent="0.2">
      <c r="A556" s="53"/>
      <c r="B556" s="53"/>
      <c r="C556" s="53"/>
      <c r="D556" s="53"/>
      <c r="E556" s="57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spans="1:26" ht="16" x14ac:dyDescent="0.2">
      <c r="A557" s="53"/>
      <c r="B557" s="53"/>
      <c r="C557" s="53"/>
      <c r="D557" s="53"/>
      <c r="E557" s="57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spans="1:26" ht="16" x14ac:dyDescent="0.2">
      <c r="A558" s="53"/>
      <c r="B558" s="53"/>
      <c r="C558" s="53"/>
      <c r="D558" s="53"/>
      <c r="E558" s="57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spans="1:26" ht="16" x14ac:dyDescent="0.2">
      <c r="A559" s="53"/>
      <c r="B559" s="53"/>
      <c r="C559" s="53"/>
      <c r="D559" s="53"/>
      <c r="E559" s="57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spans="1:26" ht="16" x14ac:dyDescent="0.2">
      <c r="A560" s="53"/>
      <c r="B560" s="53"/>
      <c r="C560" s="53"/>
      <c r="D560" s="53"/>
      <c r="E560" s="57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spans="1:26" ht="16" x14ac:dyDescent="0.2">
      <c r="A561" s="53"/>
      <c r="B561" s="53"/>
      <c r="C561" s="53"/>
      <c r="D561" s="53"/>
      <c r="E561" s="57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spans="1:26" ht="16" x14ac:dyDescent="0.2">
      <c r="A562" s="53"/>
      <c r="B562" s="53"/>
      <c r="C562" s="53"/>
      <c r="D562" s="53"/>
      <c r="E562" s="57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spans="1:26" ht="16" x14ac:dyDescent="0.2">
      <c r="A563" s="53"/>
      <c r="B563" s="53"/>
      <c r="C563" s="53"/>
      <c r="D563" s="53"/>
      <c r="E563" s="57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spans="1:26" ht="16" x14ac:dyDescent="0.2">
      <c r="A564" s="53"/>
      <c r="B564" s="53"/>
      <c r="C564" s="53"/>
      <c r="D564" s="53"/>
      <c r="E564" s="57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spans="1:26" ht="16" x14ac:dyDescent="0.2">
      <c r="A565" s="53"/>
      <c r="B565" s="53"/>
      <c r="C565" s="53"/>
      <c r="D565" s="53"/>
      <c r="E565" s="57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spans="1:26" ht="16" x14ac:dyDescent="0.2">
      <c r="A566" s="53"/>
      <c r="B566" s="53"/>
      <c r="C566" s="53"/>
      <c r="D566" s="53"/>
      <c r="E566" s="57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spans="1:26" ht="16" x14ac:dyDescent="0.2">
      <c r="A567" s="53"/>
      <c r="B567" s="53"/>
      <c r="C567" s="53"/>
      <c r="D567" s="53"/>
      <c r="E567" s="57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spans="1:26" ht="16" x14ac:dyDescent="0.2">
      <c r="A568" s="53"/>
      <c r="B568" s="53"/>
      <c r="C568" s="53"/>
      <c r="D568" s="53"/>
      <c r="E568" s="57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spans="1:26" ht="16" x14ac:dyDescent="0.2">
      <c r="A569" s="53"/>
      <c r="B569" s="53"/>
      <c r="C569" s="53"/>
      <c r="D569" s="53"/>
      <c r="E569" s="57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spans="1:26" ht="16" x14ac:dyDescent="0.2">
      <c r="A570" s="53"/>
      <c r="B570" s="53"/>
      <c r="C570" s="53"/>
      <c r="D570" s="53"/>
      <c r="E570" s="57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spans="1:26" ht="16" x14ac:dyDescent="0.2">
      <c r="A571" s="53"/>
      <c r="B571" s="53"/>
      <c r="C571" s="53"/>
      <c r="D571" s="53"/>
      <c r="E571" s="57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spans="1:26" ht="16" x14ac:dyDescent="0.2">
      <c r="A572" s="53"/>
      <c r="B572" s="53"/>
      <c r="C572" s="53"/>
      <c r="D572" s="53"/>
      <c r="E572" s="57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spans="1:26" ht="16" x14ac:dyDescent="0.2">
      <c r="A573" s="53"/>
      <c r="B573" s="53"/>
      <c r="C573" s="53"/>
      <c r="D573" s="53"/>
      <c r="E573" s="57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spans="1:26" ht="16" x14ac:dyDescent="0.2">
      <c r="A574" s="53"/>
      <c r="B574" s="53"/>
      <c r="C574" s="53"/>
      <c r="D574" s="53"/>
      <c r="E574" s="57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spans="1:26" ht="16" x14ac:dyDescent="0.2">
      <c r="A575" s="53"/>
      <c r="B575" s="53"/>
      <c r="C575" s="53"/>
      <c r="D575" s="53"/>
      <c r="E575" s="57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spans="1:26" ht="16" x14ac:dyDescent="0.2">
      <c r="A576" s="53"/>
      <c r="B576" s="53"/>
      <c r="C576" s="53"/>
      <c r="D576" s="53"/>
      <c r="E576" s="57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spans="1:26" ht="16" x14ac:dyDescent="0.2">
      <c r="A577" s="53"/>
      <c r="B577" s="53"/>
      <c r="C577" s="53"/>
      <c r="D577" s="53"/>
      <c r="E577" s="57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spans="1:26" ht="16" x14ac:dyDescent="0.2">
      <c r="A578" s="53"/>
      <c r="B578" s="53"/>
      <c r="C578" s="53"/>
      <c r="D578" s="53"/>
      <c r="E578" s="57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spans="1:26" ht="16" x14ac:dyDescent="0.2">
      <c r="A579" s="53"/>
      <c r="B579" s="53"/>
      <c r="C579" s="53"/>
      <c r="D579" s="53"/>
      <c r="E579" s="57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spans="1:26" ht="16" x14ac:dyDescent="0.2">
      <c r="A580" s="53"/>
      <c r="B580" s="53"/>
      <c r="C580" s="53"/>
      <c r="D580" s="53"/>
      <c r="E580" s="57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spans="1:26" ht="16" x14ac:dyDescent="0.2">
      <c r="A581" s="53"/>
      <c r="B581" s="53"/>
      <c r="C581" s="53"/>
      <c r="D581" s="53"/>
      <c r="E581" s="57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spans="1:26" ht="16" x14ac:dyDescent="0.2">
      <c r="A582" s="53"/>
      <c r="B582" s="53"/>
      <c r="C582" s="53"/>
      <c r="D582" s="53"/>
      <c r="E582" s="57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spans="1:26" ht="16" x14ac:dyDescent="0.2">
      <c r="A583" s="53"/>
      <c r="B583" s="53"/>
      <c r="C583" s="53"/>
      <c r="D583" s="53"/>
      <c r="E583" s="57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spans="1:26" ht="16" x14ac:dyDescent="0.2">
      <c r="A584" s="53"/>
      <c r="B584" s="53"/>
      <c r="C584" s="53"/>
      <c r="D584" s="53"/>
      <c r="E584" s="57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spans="1:26" ht="16" x14ac:dyDescent="0.2">
      <c r="A585" s="53"/>
      <c r="B585" s="53"/>
      <c r="C585" s="53"/>
      <c r="D585" s="53"/>
      <c r="E585" s="57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spans="1:26" ht="16" x14ac:dyDescent="0.2">
      <c r="A586" s="53"/>
      <c r="B586" s="53"/>
      <c r="C586" s="53"/>
      <c r="D586" s="53"/>
      <c r="E586" s="57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spans="1:26" ht="16" x14ac:dyDescent="0.2">
      <c r="A587" s="53"/>
      <c r="B587" s="53"/>
      <c r="C587" s="53"/>
      <c r="D587" s="53"/>
      <c r="E587" s="57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spans="1:26" ht="16" x14ac:dyDescent="0.2">
      <c r="A588" s="53"/>
      <c r="B588" s="53"/>
      <c r="C588" s="53"/>
      <c r="D588" s="53"/>
      <c r="E588" s="57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spans="1:26" ht="16" x14ac:dyDescent="0.2">
      <c r="A589" s="53"/>
      <c r="B589" s="53"/>
      <c r="C589" s="53"/>
      <c r="D589" s="53"/>
      <c r="E589" s="57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spans="1:26" ht="16" x14ac:dyDescent="0.2">
      <c r="A590" s="53"/>
      <c r="B590" s="53"/>
      <c r="C590" s="53"/>
      <c r="D590" s="53"/>
      <c r="E590" s="57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spans="1:26" ht="16" x14ac:dyDescent="0.2">
      <c r="A591" s="53"/>
      <c r="B591" s="53"/>
      <c r="C591" s="53"/>
      <c r="D591" s="53"/>
      <c r="E591" s="57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spans="1:26" ht="16" x14ac:dyDescent="0.2">
      <c r="A592" s="53"/>
      <c r="B592" s="53"/>
      <c r="C592" s="53"/>
      <c r="D592" s="53"/>
      <c r="E592" s="57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spans="1:26" ht="16" x14ac:dyDescent="0.2">
      <c r="A593" s="53"/>
      <c r="B593" s="53"/>
      <c r="C593" s="53"/>
      <c r="D593" s="53"/>
      <c r="E593" s="57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spans="1:26" ht="16" x14ac:dyDescent="0.2">
      <c r="A594" s="53"/>
      <c r="B594" s="53"/>
      <c r="C594" s="53"/>
      <c r="D594" s="53"/>
      <c r="E594" s="57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spans="1:26" ht="16" x14ac:dyDescent="0.2">
      <c r="A595" s="53"/>
      <c r="B595" s="53"/>
      <c r="C595" s="53"/>
      <c r="D595" s="53"/>
      <c r="E595" s="57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spans="1:26" ht="16" x14ac:dyDescent="0.2">
      <c r="A596" s="53"/>
      <c r="B596" s="53"/>
      <c r="C596" s="53"/>
      <c r="D596" s="53"/>
      <c r="E596" s="57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spans="1:26" ht="16" x14ac:dyDescent="0.2">
      <c r="A597" s="53"/>
      <c r="B597" s="53"/>
      <c r="C597" s="53"/>
      <c r="D597" s="53"/>
      <c r="E597" s="57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spans="1:26" ht="16" x14ac:dyDescent="0.2">
      <c r="A598" s="53"/>
      <c r="B598" s="53"/>
      <c r="C598" s="53"/>
      <c r="D598" s="53"/>
      <c r="E598" s="57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spans="1:26" ht="16" x14ac:dyDescent="0.2">
      <c r="A599" s="53"/>
      <c r="B599" s="53"/>
      <c r="C599" s="53"/>
      <c r="D599" s="53"/>
      <c r="E599" s="57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spans="1:26" ht="16" x14ac:dyDescent="0.2">
      <c r="A600" s="53"/>
      <c r="B600" s="53"/>
      <c r="C600" s="53"/>
      <c r="D600" s="53"/>
      <c r="E600" s="57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spans="1:26" ht="16" x14ac:dyDescent="0.2">
      <c r="A601" s="53"/>
      <c r="B601" s="53"/>
      <c r="C601" s="53"/>
      <c r="D601" s="53"/>
      <c r="E601" s="57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spans="1:26" ht="16" x14ac:dyDescent="0.2">
      <c r="A602" s="53"/>
      <c r="B602" s="53"/>
      <c r="C602" s="53"/>
      <c r="D602" s="53"/>
      <c r="E602" s="57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spans="1:26" ht="16" x14ac:dyDescent="0.2">
      <c r="A603" s="53"/>
      <c r="B603" s="53"/>
      <c r="C603" s="53"/>
      <c r="D603" s="53"/>
      <c r="E603" s="57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spans="1:26" ht="16" x14ac:dyDescent="0.2">
      <c r="A604" s="53"/>
      <c r="B604" s="53"/>
      <c r="C604" s="53"/>
      <c r="D604" s="53"/>
      <c r="E604" s="57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spans="1:26" ht="16" x14ac:dyDescent="0.2">
      <c r="A605" s="53"/>
      <c r="B605" s="53"/>
      <c r="C605" s="53"/>
      <c r="D605" s="53"/>
      <c r="E605" s="57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spans="1:26" ht="16" x14ac:dyDescent="0.2">
      <c r="A606" s="53"/>
      <c r="B606" s="53"/>
      <c r="C606" s="53"/>
      <c r="D606" s="53"/>
      <c r="E606" s="57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spans="1:26" ht="16" x14ac:dyDescent="0.2">
      <c r="A607" s="53"/>
      <c r="B607" s="53"/>
      <c r="C607" s="53"/>
      <c r="D607" s="53"/>
      <c r="E607" s="57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spans="1:26" ht="16" x14ac:dyDescent="0.2">
      <c r="A608" s="53"/>
      <c r="B608" s="53"/>
      <c r="C608" s="53"/>
      <c r="D608" s="53"/>
      <c r="E608" s="57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spans="1:26" ht="16" x14ac:dyDescent="0.2">
      <c r="A609" s="53"/>
      <c r="B609" s="53"/>
      <c r="C609" s="53"/>
      <c r="D609" s="53"/>
      <c r="E609" s="57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spans="1:26" ht="16" x14ac:dyDescent="0.2">
      <c r="A610" s="53"/>
      <c r="B610" s="53"/>
      <c r="C610" s="53"/>
      <c r="D610" s="53"/>
      <c r="E610" s="57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spans="1:26" ht="16" x14ac:dyDescent="0.2">
      <c r="A611" s="53"/>
      <c r="B611" s="53"/>
      <c r="C611" s="53"/>
      <c r="D611" s="53"/>
      <c r="E611" s="57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spans="1:26" ht="16" x14ac:dyDescent="0.2">
      <c r="A612" s="53"/>
      <c r="B612" s="53"/>
      <c r="C612" s="53"/>
      <c r="D612" s="53"/>
      <c r="E612" s="57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spans="1:26" ht="16" x14ac:dyDescent="0.2">
      <c r="A613" s="53"/>
      <c r="B613" s="53"/>
      <c r="C613" s="53"/>
      <c r="D613" s="53"/>
      <c r="E613" s="57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spans="1:26" ht="16" x14ac:dyDescent="0.2">
      <c r="A614" s="53"/>
      <c r="B614" s="53"/>
      <c r="C614" s="53"/>
      <c r="D614" s="53"/>
      <c r="E614" s="57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spans="1:26" ht="16" x14ac:dyDescent="0.2">
      <c r="A615" s="53"/>
      <c r="B615" s="53"/>
      <c r="C615" s="53"/>
      <c r="D615" s="53"/>
      <c r="E615" s="57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spans="1:26" ht="16" x14ac:dyDescent="0.2">
      <c r="A616" s="53"/>
      <c r="B616" s="53"/>
      <c r="C616" s="53"/>
      <c r="D616" s="53"/>
      <c r="E616" s="57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spans="1:26" ht="16" x14ac:dyDescent="0.2">
      <c r="A617" s="53"/>
      <c r="B617" s="53"/>
      <c r="C617" s="53"/>
      <c r="D617" s="53"/>
      <c r="E617" s="57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spans="1:26" ht="16" x14ac:dyDescent="0.2">
      <c r="A618" s="53"/>
      <c r="B618" s="53"/>
      <c r="C618" s="53"/>
      <c r="D618" s="53"/>
      <c r="E618" s="57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spans="1:26" ht="16" x14ac:dyDescent="0.2">
      <c r="A619" s="53"/>
      <c r="B619" s="53"/>
      <c r="C619" s="53"/>
      <c r="D619" s="53"/>
      <c r="E619" s="57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spans="1:26" ht="16" x14ac:dyDescent="0.2">
      <c r="A620" s="53"/>
      <c r="B620" s="53"/>
      <c r="C620" s="53"/>
      <c r="D620" s="53"/>
      <c r="E620" s="57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spans="1:26" ht="16" x14ac:dyDescent="0.2">
      <c r="A621" s="53"/>
      <c r="B621" s="53"/>
      <c r="C621" s="53"/>
      <c r="D621" s="53"/>
      <c r="E621" s="57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spans="1:26" ht="16" x14ac:dyDescent="0.2">
      <c r="A622" s="53"/>
      <c r="B622" s="53"/>
      <c r="C622" s="53"/>
      <c r="D622" s="53"/>
      <c r="E622" s="57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spans="1:26" ht="16" x14ac:dyDescent="0.2">
      <c r="A623" s="53"/>
      <c r="B623" s="53"/>
      <c r="C623" s="53"/>
      <c r="D623" s="53"/>
      <c r="E623" s="57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spans="1:26" ht="16" x14ac:dyDescent="0.2">
      <c r="A624" s="53"/>
      <c r="B624" s="53"/>
      <c r="C624" s="53"/>
      <c r="D624" s="53"/>
      <c r="E624" s="57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spans="1:26" ht="16" x14ac:dyDescent="0.2">
      <c r="A625" s="53"/>
      <c r="B625" s="53"/>
      <c r="C625" s="53"/>
      <c r="D625" s="53"/>
      <c r="E625" s="57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spans="1:26" ht="16" x14ac:dyDescent="0.2">
      <c r="A626" s="53"/>
      <c r="B626" s="53"/>
      <c r="C626" s="53"/>
      <c r="D626" s="53"/>
      <c r="E626" s="57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spans="1:26" ht="16" x14ac:dyDescent="0.2">
      <c r="A627" s="53"/>
      <c r="B627" s="53"/>
      <c r="C627" s="53"/>
      <c r="D627" s="53"/>
      <c r="E627" s="57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spans="1:26" ht="16" x14ac:dyDescent="0.2">
      <c r="A628" s="53"/>
      <c r="B628" s="53"/>
      <c r="C628" s="53"/>
      <c r="D628" s="53"/>
      <c r="E628" s="57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spans="1:26" ht="16" x14ac:dyDescent="0.2">
      <c r="A629" s="53"/>
      <c r="B629" s="53"/>
      <c r="C629" s="53"/>
      <c r="D629" s="53"/>
      <c r="E629" s="57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spans="1:26" ht="16" x14ac:dyDescent="0.2">
      <c r="A630" s="53"/>
      <c r="B630" s="53"/>
      <c r="C630" s="53"/>
      <c r="D630" s="53"/>
      <c r="E630" s="57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spans="1:26" ht="16" x14ac:dyDescent="0.2">
      <c r="A631" s="53"/>
      <c r="B631" s="53"/>
      <c r="C631" s="53"/>
      <c r="D631" s="53"/>
      <c r="E631" s="57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spans="1:26" ht="16" x14ac:dyDescent="0.2">
      <c r="A632" s="53"/>
      <c r="B632" s="53"/>
      <c r="C632" s="53"/>
      <c r="D632" s="53"/>
      <c r="E632" s="57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spans="1:26" ht="16" x14ac:dyDescent="0.2">
      <c r="A633" s="53"/>
      <c r="B633" s="53"/>
      <c r="C633" s="53"/>
      <c r="D633" s="53"/>
      <c r="E633" s="57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spans="1:26" ht="16" x14ac:dyDescent="0.2">
      <c r="A634" s="53"/>
      <c r="B634" s="53"/>
      <c r="C634" s="53"/>
      <c r="D634" s="53"/>
      <c r="E634" s="57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spans="1:26" ht="16" x14ac:dyDescent="0.2">
      <c r="A635" s="53"/>
      <c r="B635" s="53"/>
      <c r="C635" s="53"/>
      <c r="D635" s="53"/>
      <c r="E635" s="57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spans="1:26" ht="16" x14ac:dyDescent="0.2">
      <c r="A636" s="53"/>
      <c r="B636" s="53"/>
      <c r="C636" s="53"/>
      <c r="D636" s="53"/>
      <c r="E636" s="57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spans="1:26" ht="16" x14ac:dyDescent="0.2">
      <c r="A637" s="53"/>
      <c r="B637" s="53"/>
      <c r="C637" s="53"/>
      <c r="D637" s="53"/>
      <c r="E637" s="57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spans="1:26" ht="16" x14ac:dyDescent="0.2">
      <c r="A638" s="53"/>
      <c r="B638" s="53"/>
      <c r="C638" s="53"/>
      <c r="D638" s="53"/>
      <c r="E638" s="57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spans="1:26" ht="16" x14ac:dyDescent="0.2">
      <c r="A639" s="53"/>
      <c r="B639" s="53"/>
      <c r="C639" s="53"/>
      <c r="D639" s="53"/>
      <c r="E639" s="57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spans="1:26" ht="16" x14ac:dyDescent="0.2">
      <c r="A640" s="53"/>
      <c r="B640" s="53"/>
      <c r="C640" s="53"/>
      <c r="D640" s="53"/>
      <c r="E640" s="57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spans="1:26" ht="16" x14ac:dyDescent="0.2">
      <c r="A641" s="53"/>
      <c r="B641" s="53"/>
      <c r="C641" s="53"/>
      <c r="D641" s="53"/>
      <c r="E641" s="57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spans="1:26" ht="16" x14ac:dyDescent="0.2">
      <c r="A642" s="53"/>
      <c r="B642" s="53"/>
      <c r="C642" s="53"/>
      <c r="D642" s="53"/>
      <c r="E642" s="57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spans="1:26" ht="16" x14ac:dyDescent="0.2">
      <c r="A643" s="53"/>
      <c r="B643" s="53"/>
      <c r="C643" s="53"/>
      <c r="D643" s="53"/>
      <c r="E643" s="57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spans="1:26" ht="16" x14ac:dyDescent="0.2">
      <c r="A644" s="53"/>
      <c r="B644" s="53"/>
      <c r="C644" s="53"/>
      <c r="D644" s="53"/>
      <c r="E644" s="57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spans="1:26" ht="16" x14ac:dyDescent="0.2">
      <c r="A645" s="53"/>
      <c r="B645" s="53"/>
      <c r="C645" s="53"/>
      <c r="D645" s="53"/>
      <c r="E645" s="57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spans="1:26" ht="16" x14ac:dyDescent="0.2">
      <c r="A646" s="53"/>
      <c r="B646" s="53"/>
      <c r="C646" s="53"/>
      <c r="D646" s="53"/>
      <c r="E646" s="57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spans="1:26" ht="16" x14ac:dyDescent="0.2">
      <c r="A647" s="53"/>
      <c r="B647" s="53"/>
      <c r="C647" s="53"/>
      <c r="D647" s="53"/>
      <c r="E647" s="57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spans="1:26" ht="16" x14ac:dyDescent="0.2">
      <c r="A648" s="53"/>
      <c r="B648" s="53"/>
      <c r="C648" s="53"/>
      <c r="D648" s="53"/>
      <c r="E648" s="57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spans="1:26" ht="16" x14ac:dyDescent="0.2">
      <c r="A649" s="53"/>
      <c r="B649" s="53"/>
      <c r="C649" s="53"/>
      <c r="D649" s="53"/>
      <c r="E649" s="57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spans="1:26" ht="16" x14ac:dyDescent="0.2">
      <c r="A650" s="53"/>
      <c r="B650" s="53"/>
      <c r="C650" s="53"/>
      <c r="D650" s="53"/>
      <c r="E650" s="57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spans="1:26" ht="16" x14ac:dyDescent="0.2">
      <c r="A651" s="53"/>
      <c r="B651" s="53"/>
      <c r="C651" s="53"/>
      <c r="D651" s="53"/>
      <c r="E651" s="57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spans="1:26" ht="16" x14ac:dyDescent="0.2">
      <c r="A652" s="53"/>
      <c r="B652" s="53"/>
      <c r="C652" s="53"/>
      <c r="D652" s="53"/>
      <c r="E652" s="57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spans="1:26" ht="16" x14ac:dyDescent="0.2">
      <c r="A653" s="53"/>
      <c r="B653" s="53"/>
      <c r="C653" s="53"/>
      <c r="D653" s="53"/>
      <c r="E653" s="57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spans="1:26" ht="16" x14ac:dyDescent="0.2">
      <c r="A654" s="53"/>
      <c r="B654" s="53"/>
      <c r="C654" s="53"/>
      <c r="D654" s="53"/>
      <c r="E654" s="57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spans="1:26" ht="16" x14ac:dyDescent="0.2">
      <c r="A655" s="53"/>
      <c r="B655" s="53"/>
      <c r="C655" s="53"/>
      <c r="D655" s="53"/>
      <c r="E655" s="57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spans="1:26" ht="16" x14ac:dyDescent="0.2">
      <c r="A656" s="53"/>
      <c r="B656" s="53"/>
      <c r="C656" s="53"/>
      <c r="D656" s="53"/>
      <c r="E656" s="57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spans="1:26" ht="16" x14ac:dyDescent="0.2">
      <c r="A657" s="53"/>
      <c r="B657" s="53"/>
      <c r="C657" s="53"/>
      <c r="D657" s="53"/>
      <c r="E657" s="57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spans="1:26" ht="16" x14ac:dyDescent="0.2">
      <c r="A658" s="53"/>
      <c r="B658" s="53"/>
      <c r="C658" s="53"/>
      <c r="D658" s="53"/>
      <c r="E658" s="57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spans="1:26" ht="16" x14ac:dyDescent="0.2">
      <c r="A659" s="53"/>
      <c r="B659" s="53"/>
      <c r="C659" s="53"/>
      <c r="D659" s="53"/>
      <c r="E659" s="57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spans="1:26" ht="16" x14ac:dyDescent="0.2">
      <c r="A660" s="53"/>
      <c r="B660" s="53"/>
      <c r="C660" s="53"/>
      <c r="D660" s="53"/>
      <c r="E660" s="57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spans="1:26" ht="16" x14ac:dyDescent="0.2">
      <c r="A661" s="53"/>
      <c r="B661" s="53"/>
      <c r="C661" s="53"/>
      <c r="D661" s="53"/>
      <c r="E661" s="57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spans="1:26" ht="16" x14ac:dyDescent="0.2">
      <c r="A662" s="53"/>
      <c r="B662" s="53"/>
      <c r="C662" s="53"/>
      <c r="D662" s="53"/>
      <c r="E662" s="57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spans="1:26" ht="16" x14ac:dyDescent="0.2">
      <c r="A663" s="53"/>
      <c r="B663" s="53"/>
      <c r="C663" s="53"/>
      <c r="D663" s="53"/>
      <c r="E663" s="57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spans="1:26" ht="16" x14ac:dyDescent="0.2">
      <c r="A664" s="53"/>
      <c r="B664" s="53"/>
      <c r="C664" s="53"/>
      <c r="D664" s="53"/>
      <c r="E664" s="57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spans="1:26" ht="16" x14ac:dyDescent="0.2">
      <c r="A665" s="53"/>
      <c r="B665" s="53"/>
      <c r="C665" s="53"/>
      <c r="D665" s="53"/>
      <c r="E665" s="57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spans="1:26" ht="16" x14ac:dyDescent="0.2">
      <c r="A666" s="53"/>
      <c r="B666" s="53"/>
      <c r="C666" s="53"/>
      <c r="D666" s="53"/>
      <c r="E666" s="57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spans="1:26" ht="16" x14ac:dyDescent="0.2">
      <c r="A667" s="53"/>
      <c r="B667" s="53"/>
      <c r="C667" s="53"/>
      <c r="D667" s="53"/>
      <c r="E667" s="57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spans="1:26" ht="16" x14ac:dyDescent="0.2">
      <c r="A668" s="53"/>
      <c r="B668" s="53"/>
      <c r="C668" s="53"/>
      <c r="D668" s="53"/>
      <c r="E668" s="57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spans="1:26" ht="16" x14ac:dyDescent="0.2">
      <c r="A669" s="53"/>
      <c r="B669" s="53"/>
      <c r="C669" s="53"/>
      <c r="D669" s="53"/>
      <c r="E669" s="57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spans="1:26" ht="16" x14ac:dyDescent="0.2">
      <c r="A670" s="53"/>
      <c r="B670" s="53"/>
      <c r="C670" s="53"/>
      <c r="D670" s="53"/>
      <c r="E670" s="57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spans="1:26" ht="16" x14ac:dyDescent="0.2">
      <c r="A671" s="53"/>
      <c r="B671" s="53"/>
      <c r="C671" s="53"/>
      <c r="D671" s="53"/>
      <c r="E671" s="57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spans="1:26" ht="16" x14ac:dyDescent="0.2">
      <c r="A672" s="53"/>
      <c r="B672" s="53"/>
      <c r="C672" s="53"/>
      <c r="D672" s="53"/>
      <c r="E672" s="57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spans="1:26" ht="16" x14ac:dyDescent="0.2">
      <c r="A673" s="53"/>
      <c r="B673" s="53"/>
      <c r="C673" s="53"/>
      <c r="D673" s="53"/>
      <c r="E673" s="57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spans="1:26" ht="16" x14ac:dyDescent="0.2">
      <c r="A674" s="53"/>
      <c r="B674" s="53"/>
      <c r="C674" s="53"/>
      <c r="D674" s="53"/>
      <c r="E674" s="57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spans="1:26" ht="16" x14ac:dyDescent="0.2">
      <c r="A675" s="53"/>
      <c r="B675" s="53"/>
      <c r="C675" s="53"/>
      <c r="D675" s="53"/>
      <c r="E675" s="57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spans="1:26" ht="16" x14ac:dyDescent="0.2">
      <c r="A676" s="53"/>
      <c r="B676" s="53"/>
      <c r="C676" s="53"/>
      <c r="D676" s="53"/>
      <c r="E676" s="57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spans="1:26" ht="16" x14ac:dyDescent="0.2">
      <c r="A677" s="53"/>
      <c r="B677" s="53"/>
      <c r="C677" s="53"/>
      <c r="D677" s="53"/>
      <c r="E677" s="57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spans="1:26" ht="16" x14ac:dyDescent="0.2">
      <c r="A678" s="53"/>
      <c r="B678" s="53"/>
      <c r="C678" s="53"/>
      <c r="D678" s="53"/>
      <c r="E678" s="57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spans="1:26" ht="16" x14ac:dyDescent="0.2">
      <c r="A679" s="53"/>
      <c r="B679" s="53"/>
      <c r="C679" s="53"/>
      <c r="D679" s="53"/>
      <c r="E679" s="57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spans="1:26" ht="16" x14ac:dyDescent="0.2">
      <c r="A680" s="53"/>
      <c r="B680" s="53"/>
      <c r="C680" s="53"/>
      <c r="D680" s="53"/>
      <c r="E680" s="57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spans="1:26" ht="16" x14ac:dyDescent="0.2">
      <c r="A681" s="53"/>
      <c r="B681" s="53"/>
      <c r="C681" s="53"/>
      <c r="D681" s="53"/>
      <c r="E681" s="57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spans="1:26" ht="16" x14ac:dyDescent="0.2">
      <c r="A682" s="53"/>
      <c r="B682" s="53"/>
      <c r="C682" s="53"/>
      <c r="D682" s="53"/>
      <c r="E682" s="57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spans="1:26" ht="16" x14ac:dyDescent="0.2">
      <c r="A683" s="53"/>
      <c r="B683" s="53"/>
      <c r="C683" s="53"/>
      <c r="D683" s="53"/>
      <c r="E683" s="57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spans="1:26" ht="16" x14ac:dyDescent="0.2">
      <c r="A684" s="53"/>
      <c r="B684" s="53"/>
      <c r="C684" s="53"/>
      <c r="D684" s="53"/>
      <c r="E684" s="57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spans="1:26" ht="16" x14ac:dyDescent="0.2">
      <c r="A685" s="53"/>
      <c r="B685" s="53"/>
      <c r="C685" s="53"/>
      <c r="D685" s="53"/>
      <c r="E685" s="57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spans="1:26" ht="16" x14ac:dyDescent="0.2">
      <c r="A686" s="53"/>
      <c r="B686" s="53"/>
      <c r="C686" s="53"/>
      <c r="D686" s="53"/>
      <c r="E686" s="57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spans="1:26" ht="16" x14ac:dyDescent="0.2">
      <c r="A687" s="53"/>
      <c r="B687" s="53"/>
      <c r="C687" s="53"/>
      <c r="D687" s="53"/>
      <c r="E687" s="57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spans="1:26" ht="16" x14ac:dyDescent="0.2">
      <c r="A688" s="53"/>
      <c r="B688" s="53"/>
      <c r="C688" s="53"/>
      <c r="D688" s="53"/>
      <c r="E688" s="57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spans="1:26" ht="16" x14ac:dyDescent="0.2">
      <c r="A689" s="53"/>
      <c r="B689" s="53"/>
      <c r="C689" s="53"/>
      <c r="D689" s="53"/>
      <c r="E689" s="57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spans="1:26" ht="16" x14ac:dyDescent="0.2">
      <c r="A690" s="53"/>
      <c r="B690" s="53"/>
      <c r="C690" s="53"/>
      <c r="D690" s="53"/>
      <c r="E690" s="57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spans="1:26" ht="16" x14ac:dyDescent="0.2">
      <c r="A691" s="53"/>
      <c r="B691" s="53"/>
      <c r="C691" s="53"/>
      <c r="D691" s="53"/>
      <c r="E691" s="57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spans="1:26" ht="16" x14ac:dyDescent="0.2">
      <c r="A692" s="53"/>
      <c r="B692" s="53"/>
      <c r="C692" s="53"/>
      <c r="D692" s="53"/>
      <c r="E692" s="57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spans="1:26" ht="16" x14ac:dyDescent="0.2">
      <c r="A693" s="53"/>
      <c r="B693" s="53"/>
      <c r="C693" s="53"/>
      <c r="D693" s="53"/>
      <c r="E693" s="57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spans="1:26" ht="16" x14ac:dyDescent="0.2">
      <c r="A694" s="53"/>
      <c r="B694" s="53"/>
      <c r="C694" s="53"/>
      <c r="D694" s="53"/>
      <c r="E694" s="57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spans="1:26" ht="16" x14ac:dyDescent="0.2">
      <c r="A695" s="53"/>
      <c r="B695" s="53"/>
      <c r="C695" s="53"/>
      <c r="D695" s="53"/>
      <c r="E695" s="57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spans="1:26" ht="16" x14ac:dyDescent="0.2">
      <c r="A696" s="53"/>
      <c r="B696" s="53"/>
      <c r="C696" s="53"/>
      <c r="D696" s="53"/>
      <c r="E696" s="57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spans="1:26" ht="16" x14ac:dyDescent="0.2">
      <c r="A697" s="53"/>
      <c r="B697" s="53"/>
      <c r="C697" s="53"/>
      <c r="D697" s="53"/>
      <c r="E697" s="57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spans="1:26" ht="16" x14ac:dyDescent="0.2">
      <c r="A698" s="53"/>
      <c r="B698" s="53"/>
      <c r="C698" s="53"/>
      <c r="D698" s="53"/>
      <c r="E698" s="57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spans="1:26" ht="16" x14ac:dyDescent="0.2">
      <c r="A699" s="53"/>
      <c r="B699" s="53"/>
      <c r="C699" s="53"/>
      <c r="D699" s="53"/>
      <c r="E699" s="57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spans="1:26" ht="16" x14ac:dyDescent="0.2">
      <c r="A700" s="53"/>
      <c r="B700" s="53"/>
      <c r="C700" s="53"/>
      <c r="D700" s="53"/>
      <c r="E700" s="57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spans="1:26" ht="16" x14ac:dyDescent="0.2">
      <c r="A701" s="53"/>
      <c r="B701" s="53"/>
      <c r="C701" s="53"/>
      <c r="D701" s="53"/>
      <c r="E701" s="57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spans="1:26" ht="16" x14ac:dyDescent="0.2">
      <c r="A702" s="53"/>
      <c r="B702" s="53"/>
      <c r="C702" s="53"/>
      <c r="D702" s="53"/>
      <c r="E702" s="57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spans="1:26" ht="16" x14ac:dyDescent="0.2">
      <c r="A703" s="53"/>
      <c r="B703" s="53"/>
      <c r="C703" s="53"/>
      <c r="D703" s="53"/>
      <c r="E703" s="57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spans="1:26" ht="16" x14ac:dyDescent="0.2">
      <c r="A704" s="53"/>
      <c r="B704" s="53"/>
      <c r="C704" s="53"/>
      <c r="D704" s="53"/>
      <c r="E704" s="57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spans="1:26" ht="16" x14ac:dyDescent="0.2">
      <c r="A705" s="53"/>
      <c r="B705" s="53"/>
      <c r="C705" s="53"/>
      <c r="D705" s="53"/>
      <c r="E705" s="57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spans="1:26" ht="16" x14ac:dyDescent="0.2">
      <c r="A706" s="53"/>
      <c r="B706" s="53"/>
      <c r="C706" s="53"/>
      <c r="D706" s="53"/>
      <c r="E706" s="57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spans="1:26" ht="16" x14ac:dyDescent="0.2">
      <c r="A707" s="53"/>
      <c r="B707" s="53"/>
      <c r="C707" s="53"/>
      <c r="D707" s="53"/>
      <c r="E707" s="57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spans="1:26" ht="16" x14ac:dyDescent="0.2">
      <c r="A708" s="53"/>
      <c r="B708" s="53"/>
      <c r="C708" s="53"/>
      <c r="D708" s="53"/>
      <c r="E708" s="57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spans="1:26" ht="16" x14ac:dyDescent="0.2">
      <c r="A709" s="53"/>
      <c r="B709" s="53"/>
      <c r="C709" s="53"/>
      <c r="D709" s="53"/>
      <c r="E709" s="57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spans="1:26" ht="16" x14ac:dyDescent="0.2">
      <c r="A710" s="53"/>
      <c r="B710" s="53"/>
      <c r="C710" s="53"/>
      <c r="D710" s="53"/>
      <c r="E710" s="57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spans="1:26" ht="16" x14ac:dyDescent="0.2">
      <c r="A711" s="53"/>
      <c r="B711" s="53"/>
      <c r="C711" s="53"/>
      <c r="D711" s="53"/>
      <c r="E711" s="57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spans="1:26" ht="16" x14ac:dyDescent="0.2">
      <c r="A712" s="53"/>
      <c r="B712" s="53"/>
      <c r="C712" s="53"/>
      <c r="D712" s="53"/>
      <c r="E712" s="57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spans="1:26" ht="16" x14ac:dyDescent="0.2">
      <c r="A713" s="53"/>
      <c r="B713" s="53"/>
      <c r="C713" s="53"/>
      <c r="D713" s="53"/>
      <c r="E713" s="57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spans="1:26" ht="16" x14ac:dyDescent="0.2">
      <c r="A714" s="53"/>
      <c r="B714" s="53"/>
      <c r="C714" s="53"/>
      <c r="D714" s="53"/>
      <c r="E714" s="57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spans="1:26" ht="16" x14ac:dyDescent="0.2">
      <c r="A715" s="53"/>
      <c r="B715" s="53"/>
      <c r="C715" s="53"/>
      <c r="D715" s="53"/>
      <c r="E715" s="57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spans="1:26" ht="16" x14ac:dyDescent="0.2">
      <c r="A716" s="53"/>
      <c r="B716" s="53"/>
      <c r="C716" s="53"/>
      <c r="D716" s="53"/>
      <c r="E716" s="57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spans="1:26" ht="16" x14ac:dyDescent="0.2">
      <c r="A717" s="53"/>
      <c r="B717" s="53"/>
      <c r="C717" s="53"/>
      <c r="D717" s="53"/>
      <c r="E717" s="57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spans="1:26" ht="16" x14ac:dyDescent="0.2">
      <c r="A718" s="53"/>
      <c r="B718" s="53"/>
      <c r="C718" s="53"/>
      <c r="D718" s="53"/>
      <c r="E718" s="57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spans="1:26" ht="16" x14ac:dyDescent="0.2">
      <c r="A719" s="53"/>
      <c r="B719" s="53"/>
      <c r="C719" s="53"/>
      <c r="D719" s="53"/>
      <c r="E719" s="57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spans="1:26" ht="16" x14ac:dyDescent="0.2">
      <c r="A720" s="53"/>
      <c r="B720" s="53"/>
      <c r="C720" s="53"/>
      <c r="D720" s="53"/>
      <c r="E720" s="57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spans="1:26" ht="16" x14ac:dyDescent="0.2">
      <c r="A721" s="53"/>
      <c r="B721" s="53"/>
      <c r="C721" s="53"/>
      <c r="D721" s="53"/>
      <c r="E721" s="57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spans="1:26" ht="16" x14ac:dyDescent="0.2">
      <c r="A722" s="53"/>
      <c r="B722" s="53"/>
      <c r="C722" s="53"/>
      <c r="D722" s="53"/>
      <c r="E722" s="57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spans="1:26" ht="16" x14ac:dyDescent="0.2">
      <c r="A723" s="53"/>
      <c r="B723" s="53"/>
      <c r="C723" s="53"/>
      <c r="D723" s="53"/>
      <c r="E723" s="57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spans="1:26" ht="16" x14ac:dyDescent="0.2">
      <c r="A724" s="53"/>
      <c r="B724" s="53"/>
      <c r="C724" s="53"/>
      <c r="D724" s="53"/>
      <c r="E724" s="57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spans="1:26" ht="16" x14ac:dyDescent="0.2">
      <c r="A725" s="53"/>
      <c r="B725" s="53"/>
      <c r="C725" s="53"/>
      <c r="D725" s="53"/>
      <c r="E725" s="57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spans="1:26" ht="16" x14ac:dyDescent="0.2">
      <c r="A726" s="53"/>
      <c r="B726" s="53"/>
      <c r="C726" s="53"/>
      <c r="D726" s="53"/>
      <c r="E726" s="57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spans="1:26" ht="16" x14ac:dyDescent="0.2">
      <c r="A727" s="53"/>
      <c r="B727" s="53"/>
      <c r="C727" s="53"/>
      <c r="D727" s="53"/>
      <c r="E727" s="57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spans="1:26" ht="16" x14ac:dyDescent="0.2">
      <c r="A728" s="53"/>
      <c r="B728" s="53"/>
      <c r="C728" s="53"/>
      <c r="D728" s="53"/>
      <c r="E728" s="57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spans="1:26" ht="16" x14ac:dyDescent="0.2">
      <c r="A729" s="53"/>
      <c r="B729" s="53"/>
      <c r="C729" s="53"/>
      <c r="D729" s="53"/>
      <c r="E729" s="57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spans="1:26" ht="16" x14ac:dyDescent="0.2">
      <c r="A730" s="53"/>
      <c r="B730" s="53"/>
      <c r="C730" s="53"/>
      <c r="D730" s="53"/>
      <c r="E730" s="57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spans="1:26" ht="16" x14ac:dyDescent="0.2">
      <c r="A731" s="53"/>
      <c r="B731" s="53"/>
      <c r="C731" s="53"/>
      <c r="D731" s="53"/>
      <c r="E731" s="57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spans="1:26" ht="16" x14ac:dyDescent="0.2">
      <c r="A732" s="53"/>
      <c r="B732" s="53"/>
      <c r="C732" s="53"/>
      <c r="D732" s="53"/>
      <c r="E732" s="57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spans="1:26" ht="16" x14ac:dyDescent="0.2">
      <c r="A733" s="53"/>
      <c r="B733" s="53"/>
      <c r="C733" s="53"/>
      <c r="D733" s="53"/>
      <c r="E733" s="57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spans="1:26" ht="16" x14ac:dyDescent="0.2">
      <c r="A734" s="53"/>
      <c r="B734" s="53"/>
      <c r="C734" s="53"/>
      <c r="D734" s="53"/>
      <c r="E734" s="57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spans="1:26" ht="16" x14ac:dyDescent="0.2">
      <c r="A735" s="53"/>
      <c r="B735" s="53"/>
      <c r="C735" s="53"/>
      <c r="D735" s="53"/>
      <c r="E735" s="57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spans="1:26" ht="16" x14ac:dyDescent="0.2">
      <c r="A736" s="53"/>
      <c r="B736" s="53"/>
      <c r="C736" s="53"/>
      <c r="D736" s="53"/>
      <c r="E736" s="57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spans="1:26" ht="16" x14ac:dyDescent="0.2">
      <c r="A737" s="53"/>
      <c r="B737" s="53"/>
      <c r="C737" s="53"/>
      <c r="D737" s="53"/>
      <c r="E737" s="57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spans="1:26" ht="16" x14ac:dyDescent="0.2">
      <c r="A738" s="53"/>
      <c r="B738" s="53"/>
      <c r="C738" s="53"/>
      <c r="D738" s="53"/>
      <c r="E738" s="57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spans="1:26" ht="16" x14ac:dyDescent="0.2">
      <c r="A739" s="53"/>
      <c r="B739" s="53"/>
      <c r="C739" s="53"/>
      <c r="D739" s="53"/>
      <c r="E739" s="57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spans="1:26" ht="16" x14ac:dyDescent="0.2">
      <c r="A740" s="53"/>
      <c r="B740" s="53"/>
      <c r="C740" s="53"/>
      <c r="D740" s="53"/>
      <c r="E740" s="57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spans="1:26" ht="16" x14ac:dyDescent="0.2">
      <c r="A741" s="53"/>
      <c r="B741" s="53"/>
      <c r="C741" s="53"/>
      <c r="D741" s="53"/>
      <c r="E741" s="57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spans="1:26" ht="16" x14ac:dyDescent="0.2">
      <c r="A742" s="53"/>
      <c r="B742" s="53"/>
      <c r="C742" s="53"/>
      <c r="D742" s="53"/>
      <c r="E742" s="57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spans="1:26" ht="16" x14ac:dyDescent="0.2">
      <c r="A743" s="53"/>
      <c r="B743" s="53"/>
      <c r="C743" s="53"/>
      <c r="D743" s="53"/>
      <c r="E743" s="57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spans="1:26" ht="16" x14ac:dyDescent="0.2">
      <c r="A744" s="53"/>
      <c r="B744" s="53"/>
      <c r="C744" s="53"/>
      <c r="D744" s="53"/>
      <c r="E744" s="57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spans="1:26" ht="16" x14ac:dyDescent="0.2">
      <c r="A745" s="53"/>
      <c r="B745" s="53"/>
      <c r="C745" s="53"/>
      <c r="D745" s="53"/>
      <c r="E745" s="57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spans="1:26" ht="16" x14ac:dyDescent="0.2">
      <c r="A746" s="53"/>
      <c r="B746" s="53"/>
      <c r="C746" s="53"/>
      <c r="D746" s="53"/>
      <c r="E746" s="57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spans="1:26" ht="16" x14ac:dyDescent="0.2">
      <c r="A747" s="53"/>
      <c r="B747" s="53"/>
      <c r="C747" s="53"/>
      <c r="D747" s="53"/>
      <c r="E747" s="57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spans="1:26" ht="16" x14ac:dyDescent="0.2">
      <c r="A748" s="53"/>
      <c r="B748" s="53"/>
      <c r="C748" s="53"/>
      <c r="D748" s="53"/>
      <c r="E748" s="57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spans="1:26" ht="16" x14ac:dyDescent="0.2">
      <c r="A749" s="53"/>
      <c r="B749" s="53"/>
      <c r="C749" s="53"/>
      <c r="D749" s="53"/>
      <c r="E749" s="57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spans="1:26" ht="16" x14ac:dyDescent="0.2">
      <c r="A750" s="53"/>
      <c r="B750" s="53"/>
      <c r="C750" s="53"/>
      <c r="D750" s="53"/>
      <c r="E750" s="57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spans="1:26" ht="16" x14ac:dyDescent="0.2">
      <c r="A751" s="53"/>
      <c r="B751" s="53"/>
      <c r="C751" s="53"/>
      <c r="D751" s="53"/>
      <c r="E751" s="57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spans="1:26" ht="16" x14ac:dyDescent="0.2">
      <c r="A752" s="53"/>
      <c r="B752" s="53"/>
      <c r="C752" s="53"/>
      <c r="D752" s="53"/>
      <c r="E752" s="57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spans="1:26" ht="16" x14ac:dyDescent="0.2">
      <c r="A753" s="53"/>
      <c r="B753" s="53"/>
      <c r="C753" s="53"/>
      <c r="D753" s="53"/>
      <c r="E753" s="57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spans="1:26" ht="16" x14ac:dyDescent="0.2">
      <c r="A754" s="53"/>
      <c r="B754" s="53"/>
      <c r="C754" s="53"/>
      <c r="D754" s="53"/>
      <c r="E754" s="57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spans="1:26" ht="16" x14ac:dyDescent="0.2">
      <c r="A755" s="53"/>
      <c r="B755" s="53"/>
      <c r="C755" s="53"/>
      <c r="D755" s="53"/>
      <c r="E755" s="57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spans="1:26" ht="16" x14ac:dyDescent="0.2">
      <c r="A756" s="53"/>
      <c r="B756" s="53"/>
      <c r="C756" s="53"/>
      <c r="D756" s="53"/>
      <c r="E756" s="57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spans="1:26" ht="16" x14ac:dyDescent="0.2">
      <c r="A757" s="53"/>
      <c r="B757" s="53"/>
      <c r="C757" s="53"/>
      <c r="D757" s="53"/>
      <c r="E757" s="57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spans="1:26" ht="16" x14ac:dyDescent="0.2">
      <c r="A758" s="53"/>
      <c r="B758" s="53"/>
      <c r="C758" s="53"/>
      <c r="D758" s="53"/>
      <c r="E758" s="57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spans="1:26" ht="16" x14ac:dyDescent="0.2">
      <c r="A759" s="53"/>
      <c r="B759" s="53"/>
      <c r="C759" s="53"/>
      <c r="D759" s="53"/>
      <c r="E759" s="57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spans="1:26" ht="16" x14ac:dyDescent="0.2">
      <c r="A760" s="53"/>
      <c r="B760" s="53"/>
      <c r="C760" s="53"/>
      <c r="D760" s="53"/>
      <c r="E760" s="57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spans="1:26" ht="16" x14ac:dyDescent="0.2">
      <c r="A761" s="53"/>
      <c r="B761" s="53"/>
      <c r="C761" s="53"/>
      <c r="D761" s="53"/>
      <c r="E761" s="57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spans="1:26" ht="16" x14ac:dyDescent="0.2">
      <c r="A762" s="53"/>
      <c r="B762" s="53"/>
      <c r="C762" s="53"/>
      <c r="D762" s="53"/>
      <c r="E762" s="57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spans="1:26" ht="16" x14ac:dyDescent="0.2">
      <c r="A763" s="53"/>
      <c r="B763" s="53"/>
      <c r="C763" s="53"/>
      <c r="D763" s="53"/>
      <c r="E763" s="57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spans="1:26" ht="16" x14ac:dyDescent="0.2">
      <c r="A764" s="53"/>
      <c r="B764" s="53"/>
      <c r="C764" s="53"/>
      <c r="D764" s="53"/>
      <c r="E764" s="57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spans="1:26" ht="16" x14ac:dyDescent="0.2">
      <c r="A765" s="53"/>
      <c r="B765" s="53"/>
      <c r="C765" s="53"/>
      <c r="D765" s="53"/>
      <c r="E765" s="57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spans="1:26" ht="16" x14ac:dyDescent="0.2">
      <c r="A766" s="53"/>
      <c r="B766" s="53"/>
      <c r="C766" s="53"/>
      <c r="D766" s="53"/>
      <c r="E766" s="57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spans="1:26" ht="16" x14ac:dyDescent="0.2">
      <c r="A767" s="53"/>
      <c r="B767" s="53"/>
      <c r="C767" s="53"/>
      <c r="D767" s="53"/>
      <c r="E767" s="57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spans="1:26" ht="16" x14ac:dyDescent="0.2">
      <c r="A768" s="53"/>
      <c r="B768" s="53"/>
      <c r="C768" s="53"/>
      <c r="D768" s="53"/>
      <c r="E768" s="57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spans="1:26" ht="16" x14ac:dyDescent="0.2">
      <c r="A769" s="53"/>
      <c r="B769" s="53"/>
      <c r="C769" s="53"/>
      <c r="D769" s="53"/>
      <c r="E769" s="57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spans="1:26" ht="16" x14ac:dyDescent="0.2">
      <c r="A770" s="53"/>
      <c r="B770" s="53"/>
      <c r="C770" s="53"/>
      <c r="D770" s="53"/>
      <c r="E770" s="57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spans="1:26" ht="16" x14ac:dyDescent="0.2">
      <c r="A771" s="53"/>
      <c r="B771" s="53"/>
      <c r="C771" s="53"/>
      <c r="D771" s="53"/>
      <c r="E771" s="57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spans="1:26" ht="16" x14ac:dyDescent="0.2">
      <c r="A772" s="53"/>
      <c r="B772" s="53"/>
      <c r="C772" s="53"/>
      <c r="D772" s="53"/>
      <c r="E772" s="57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spans="1:26" ht="16" x14ac:dyDescent="0.2">
      <c r="A773" s="53"/>
      <c r="B773" s="53"/>
      <c r="C773" s="53"/>
      <c r="D773" s="53"/>
      <c r="E773" s="57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spans="1:26" ht="16" x14ac:dyDescent="0.2">
      <c r="A774" s="53"/>
      <c r="B774" s="53"/>
      <c r="C774" s="53"/>
      <c r="D774" s="53"/>
      <c r="E774" s="57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spans="1:26" ht="16" x14ac:dyDescent="0.2">
      <c r="A775" s="53"/>
      <c r="B775" s="53"/>
      <c r="C775" s="53"/>
      <c r="D775" s="53"/>
      <c r="E775" s="57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spans="1:26" ht="16" x14ac:dyDescent="0.2">
      <c r="A776" s="53"/>
      <c r="B776" s="53"/>
      <c r="C776" s="53"/>
      <c r="D776" s="53"/>
      <c r="E776" s="57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spans="1:26" ht="16" x14ac:dyDescent="0.2">
      <c r="A777" s="53"/>
      <c r="B777" s="53"/>
      <c r="C777" s="53"/>
      <c r="D777" s="53"/>
      <c r="E777" s="57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spans="1:26" ht="16" x14ac:dyDescent="0.2">
      <c r="A778" s="53"/>
      <c r="B778" s="53"/>
      <c r="C778" s="53"/>
      <c r="D778" s="53"/>
      <c r="E778" s="57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spans="1:26" ht="16" x14ac:dyDescent="0.2">
      <c r="A779" s="53"/>
      <c r="B779" s="53"/>
      <c r="C779" s="53"/>
      <c r="D779" s="53"/>
      <c r="E779" s="57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spans="1:26" ht="16" x14ac:dyDescent="0.2">
      <c r="A780" s="53"/>
      <c r="B780" s="53"/>
      <c r="C780" s="53"/>
      <c r="D780" s="53"/>
      <c r="E780" s="57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spans="1:26" ht="16" x14ac:dyDescent="0.2">
      <c r="A781" s="53"/>
      <c r="B781" s="53"/>
      <c r="C781" s="53"/>
      <c r="D781" s="53"/>
      <c r="E781" s="57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spans="1:26" ht="16" x14ac:dyDescent="0.2">
      <c r="A782" s="53"/>
      <c r="B782" s="53"/>
      <c r="C782" s="53"/>
      <c r="D782" s="53"/>
      <c r="E782" s="57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spans="1:26" ht="16" x14ac:dyDescent="0.2">
      <c r="A783" s="53"/>
      <c r="B783" s="53"/>
      <c r="C783" s="53"/>
      <c r="D783" s="53"/>
      <c r="E783" s="57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spans="1:26" ht="16" x14ac:dyDescent="0.2">
      <c r="A784" s="53"/>
      <c r="B784" s="53"/>
      <c r="C784" s="53"/>
      <c r="D784" s="53"/>
      <c r="E784" s="57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spans="1:26" ht="16" x14ac:dyDescent="0.2">
      <c r="A785" s="53"/>
      <c r="B785" s="53"/>
      <c r="C785" s="53"/>
      <c r="D785" s="53"/>
      <c r="E785" s="57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spans="1:26" ht="16" x14ac:dyDescent="0.2">
      <c r="A786" s="53"/>
      <c r="B786" s="53"/>
      <c r="C786" s="53"/>
      <c r="D786" s="53"/>
      <c r="E786" s="57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spans="1:26" ht="16" x14ac:dyDescent="0.2">
      <c r="A787" s="53"/>
      <c r="B787" s="53"/>
      <c r="C787" s="53"/>
      <c r="D787" s="53"/>
      <c r="E787" s="57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spans="1:26" ht="16" x14ac:dyDescent="0.2">
      <c r="A788" s="53"/>
      <c r="B788" s="53"/>
      <c r="C788" s="53"/>
      <c r="D788" s="53"/>
      <c r="E788" s="57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spans="1:26" ht="16" x14ac:dyDescent="0.2">
      <c r="A789" s="53"/>
      <c r="B789" s="53"/>
      <c r="C789" s="53"/>
      <c r="D789" s="53"/>
      <c r="E789" s="57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spans="1:26" ht="16" x14ac:dyDescent="0.2">
      <c r="A790" s="53"/>
      <c r="B790" s="53"/>
      <c r="C790" s="53"/>
      <c r="D790" s="53"/>
      <c r="E790" s="57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spans="1:26" ht="16" x14ac:dyDescent="0.2">
      <c r="A791" s="53"/>
      <c r="B791" s="53"/>
      <c r="C791" s="53"/>
      <c r="D791" s="53"/>
      <c r="E791" s="57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spans="1:26" ht="16" x14ac:dyDescent="0.2">
      <c r="A792" s="53"/>
      <c r="B792" s="53"/>
      <c r="C792" s="53"/>
      <c r="D792" s="53"/>
      <c r="E792" s="57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spans="1:26" ht="16" x14ac:dyDescent="0.2">
      <c r="A793" s="53"/>
      <c r="B793" s="53"/>
      <c r="C793" s="53"/>
      <c r="D793" s="53"/>
      <c r="E793" s="57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spans="1:26" ht="16" x14ac:dyDescent="0.2">
      <c r="A794" s="53"/>
      <c r="B794" s="53"/>
      <c r="C794" s="53"/>
      <c r="D794" s="53"/>
      <c r="E794" s="57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spans="1:26" ht="16" x14ac:dyDescent="0.2">
      <c r="A795" s="53"/>
      <c r="B795" s="53"/>
      <c r="C795" s="53"/>
      <c r="D795" s="53"/>
      <c r="E795" s="57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spans="1:26" ht="16" x14ac:dyDescent="0.2">
      <c r="A796" s="53"/>
      <c r="B796" s="53"/>
      <c r="C796" s="53"/>
      <c r="D796" s="53"/>
      <c r="E796" s="57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spans="1:26" ht="16" x14ac:dyDescent="0.2">
      <c r="A797" s="53"/>
      <c r="B797" s="53"/>
      <c r="C797" s="53"/>
      <c r="D797" s="53"/>
      <c r="E797" s="57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spans="1:26" ht="16" x14ac:dyDescent="0.2">
      <c r="A798" s="53"/>
      <c r="B798" s="53"/>
      <c r="C798" s="53"/>
      <c r="D798" s="53"/>
      <c r="E798" s="57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spans="1:26" ht="16" x14ac:dyDescent="0.2">
      <c r="A799" s="53"/>
      <c r="B799" s="53"/>
      <c r="C799" s="53"/>
      <c r="D799" s="53"/>
      <c r="E799" s="57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spans="1:26" ht="16" x14ac:dyDescent="0.2">
      <c r="A800" s="53"/>
      <c r="B800" s="53"/>
      <c r="C800" s="53"/>
      <c r="D800" s="53"/>
      <c r="E800" s="57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spans="1:26" ht="16" x14ac:dyDescent="0.2">
      <c r="A801" s="53"/>
      <c r="B801" s="53"/>
      <c r="C801" s="53"/>
      <c r="D801" s="53"/>
      <c r="E801" s="57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spans="1:26" ht="16" x14ac:dyDescent="0.2">
      <c r="A802" s="53"/>
      <c r="B802" s="53"/>
      <c r="C802" s="53"/>
      <c r="D802" s="53"/>
      <c r="E802" s="57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spans="1:26" ht="16" x14ac:dyDescent="0.2">
      <c r="A803" s="53"/>
      <c r="B803" s="53"/>
      <c r="C803" s="53"/>
      <c r="D803" s="53"/>
      <c r="E803" s="57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spans="1:26" ht="16" x14ac:dyDescent="0.2">
      <c r="A804" s="53"/>
      <c r="B804" s="53"/>
      <c r="C804" s="53"/>
      <c r="D804" s="53"/>
      <c r="E804" s="57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spans="1:26" ht="16" x14ac:dyDescent="0.2">
      <c r="A805" s="53"/>
      <c r="B805" s="53"/>
      <c r="C805" s="53"/>
      <c r="D805" s="53"/>
      <c r="E805" s="57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spans="1:26" ht="16" x14ac:dyDescent="0.2">
      <c r="A806" s="53"/>
      <c r="B806" s="53"/>
      <c r="C806" s="53"/>
      <c r="D806" s="53"/>
      <c r="E806" s="57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spans="1:26" ht="16" x14ac:dyDescent="0.2">
      <c r="A807" s="53"/>
      <c r="B807" s="53"/>
      <c r="C807" s="53"/>
      <c r="D807" s="53"/>
      <c r="E807" s="57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spans="1:26" ht="16" x14ac:dyDescent="0.2">
      <c r="A808" s="53"/>
      <c r="B808" s="53"/>
      <c r="C808" s="53"/>
      <c r="D808" s="53"/>
      <c r="E808" s="57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spans="1:26" ht="16" x14ac:dyDescent="0.2">
      <c r="A809" s="53"/>
      <c r="B809" s="53"/>
      <c r="C809" s="53"/>
      <c r="D809" s="53"/>
      <c r="E809" s="57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spans="1:26" ht="16" x14ac:dyDescent="0.2">
      <c r="A810" s="53"/>
      <c r="B810" s="53"/>
      <c r="C810" s="53"/>
      <c r="D810" s="53"/>
      <c r="E810" s="57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spans="1:26" ht="16" x14ac:dyDescent="0.2">
      <c r="A811" s="53"/>
      <c r="B811" s="53"/>
      <c r="C811" s="53"/>
      <c r="D811" s="53"/>
      <c r="E811" s="57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spans="1:26" ht="16" x14ac:dyDescent="0.2">
      <c r="A812" s="53"/>
      <c r="B812" s="53"/>
      <c r="C812" s="53"/>
      <c r="D812" s="53"/>
      <c r="E812" s="57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spans="1:26" ht="16" x14ac:dyDescent="0.2">
      <c r="A813" s="53"/>
      <c r="B813" s="53"/>
      <c r="C813" s="53"/>
      <c r="D813" s="53"/>
      <c r="E813" s="57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spans="1:26" ht="16" x14ac:dyDescent="0.2">
      <c r="A814" s="53"/>
      <c r="B814" s="53"/>
      <c r="C814" s="53"/>
      <c r="D814" s="53"/>
      <c r="E814" s="57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spans="1:26" ht="16" x14ac:dyDescent="0.2">
      <c r="A815" s="53"/>
      <c r="B815" s="53"/>
      <c r="C815" s="53"/>
      <c r="D815" s="53"/>
      <c r="E815" s="57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spans="1:26" ht="16" x14ac:dyDescent="0.2">
      <c r="A816" s="53"/>
      <c r="B816" s="53"/>
      <c r="C816" s="53"/>
      <c r="D816" s="53"/>
      <c r="E816" s="57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spans="1:26" ht="16" x14ac:dyDescent="0.2">
      <c r="A817" s="53"/>
      <c r="B817" s="53"/>
      <c r="C817" s="53"/>
      <c r="D817" s="53"/>
      <c r="E817" s="57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spans="1:26" ht="16" x14ac:dyDescent="0.2">
      <c r="A818" s="53"/>
      <c r="B818" s="53"/>
      <c r="C818" s="53"/>
      <c r="D818" s="53"/>
      <c r="E818" s="57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spans="1:26" ht="16" x14ac:dyDescent="0.2">
      <c r="A819" s="53"/>
      <c r="B819" s="53"/>
      <c r="C819" s="53"/>
      <c r="D819" s="53"/>
      <c r="E819" s="57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spans="1:26" ht="16" x14ac:dyDescent="0.2">
      <c r="A820" s="53"/>
      <c r="B820" s="53"/>
      <c r="C820" s="53"/>
      <c r="D820" s="53"/>
      <c r="E820" s="57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spans="1:26" ht="16" x14ac:dyDescent="0.2">
      <c r="A821" s="53"/>
      <c r="B821" s="53"/>
      <c r="C821" s="53"/>
      <c r="D821" s="53"/>
      <c r="E821" s="57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spans="1:26" ht="16" x14ac:dyDescent="0.2">
      <c r="A822" s="53"/>
      <c r="B822" s="53"/>
      <c r="C822" s="53"/>
      <c r="D822" s="53"/>
      <c r="E822" s="57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spans="1:26" ht="16" x14ac:dyDescent="0.2">
      <c r="A823" s="53"/>
      <c r="B823" s="53"/>
      <c r="C823" s="53"/>
      <c r="D823" s="53"/>
      <c r="E823" s="57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spans="1:26" ht="16" x14ac:dyDescent="0.2">
      <c r="A824" s="53"/>
      <c r="B824" s="53"/>
      <c r="C824" s="53"/>
      <c r="D824" s="53"/>
      <c r="E824" s="57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spans="1:26" ht="16" x14ac:dyDescent="0.2">
      <c r="A825" s="53"/>
      <c r="B825" s="53"/>
      <c r="C825" s="53"/>
      <c r="D825" s="53"/>
      <c r="E825" s="57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spans="1:26" ht="16" x14ac:dyDescent="0.2">
      <c r="A826" s="53"/>
      <c r="B826" s="53"/>
      <c r="C826" s="53"/>
      <c r="D826" s="53"/>
      <c r="E826" s="57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spans="1:26" ht="16" x14ac:dyDescent="0.2">
      <c r="A827" s="53"/>
      <c r="B827" s="53"/>
      <c r="C827" s="53"/>
      <c r="D827" s="53"/>
      <c r="E827" s="57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spans="1:26" ht="16" x14ac:dyDescent="0.2">
      <c r="A828" s="53"/>
      <c r="B828" s="53"/>
      <c r="C828" s="53"/>
      <c r="D828" s="53"/>
      <c r="E828" s="57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spans="1:26" ht="16" x14ac:dyDescent="0.2">
      <c r="A829" s="53"/>
      <c r="B829" s="53"/>
      <c r="C829" s="53"/>
      <c r="D829" s="53"/>
      <c r="E829" s="57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spans="1:26" ht="16" x14ac:dyDescent="0.2">
      <c r="A830" s="53"/>
      <c r="B830" s="53"/>
      <c r="C830" s="53"/>
      <c r="D830" s="53"/>
      <c r="E830" s="57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spans="1:26" ht="16" x14ac:dyDescent="0.2">
      <c r="A831" s="53"/>
      <c r="B831" s="53"/>
      <c r="C831" s="53"/>
      <c r="D831" s="53"/>
      <c r="E831" s="57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spans="1:26" ht="16" x14ac:dyDescent="0.2">
      <c r="A832" s="53"/>
      <c r="B832" s="53"/>
      <c r="C832" s="53"/>
      <c r="D832" s="53"/>
      <c r="E832" s="57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spans="1:26" ht="16" x14ac:dyDescent="0.2">
      <c r="A833" s="53"/>
      <c r="B833" s="53"/>
      <c r="C833" s="53"/>
      <c r="D833" s="53"/>
      <c r="E833" s="57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spans="1:26" ht="16" x14ac:dyDescent="0.2">
      <c r="A834" s="53"/>
      <c r="B834" s="53"/>
      <c r="C834" s="53"/>
      <c r="D834" s="53"/>
      <c r="E834" s="57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spans="1:26" ht="16" x14ac:dyDescent="0.2">
      <c r="A835" s="53"/>
      <c r="B835" s="53"/>
      <c r="C835" s="53"/>
      <c r="D835" s="53"/>
      <c r="E835" s="57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spans="1:26" ht="16" x14ac:dyDescent="0.2">
      <c r="A836" s="53"/>
      <c r="B836" s="53"/>
      <c r="C836" s="53"/>
      <c r="D836" s="53"/>
      <c r="E836" s="57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spans="1:26" ht="16" x14ac:dyDescent="0.2">
      <c r="A837" s="53"/>
      <c r="B837" s="53"/>
      <c r="C837" s="53"/>
      <c r="D837" s="53"/>
      <c r="E837" s="57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spans="1:26" ht="16" x14ac:dyDescent="0.2">
      <c r="A838" s="53"/>
      <c r="B838" s="53"/>
      <c r="C838" s="53"/>
      <c r="D838" s="53"/>
      <c r="E838" s="57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spans="1:26" ht="16" x14ac:dyDescent="0.2">
      <c r="A839" s="53"/>
      <c r="B839" s="53"/>
      <c r="C839" s="53"/>
      <c r="D839" s="53"/>
      <c r="E839" s="57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spans="1:26" ht="16" x14ac:dyDescent="0.2">
      <c r="A840" s="53"/>
      <c r="B840" s="53"/>
      <c r="C840" s="53"/>
      <c r="D840" s="53"/>
      <c r="E840" s="57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spans="1:26" ht="16" x14ac:dyDescent="0.2">
      <c r="A841" s="53"/>
      <c r="B841" s="53"/>
      <c r="C841" s="53"/>
      <c r="D841" s="53"/>
      <c r="E841" s="57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spans="1:26" ht="16" x14ac:dyDescent="0.2">
      <c r="A842" s="53"/>
      <c r="B842" s="53"/>
      <c r="C842" s="53"/>
      <c r="D842" s="53"/>
      <c r="E842" s="57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spans="1:26" ht="16" x14ac:dyDescent="0.2">
      <c r="A843" s="53"/>
      <c r="B843" s="53"/>
      <c r="C843" s="53"/>
      <c r="D843" s="53"/>
      <c r="E843" s="57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spans="1:26" ht="16" x14ac:dyDescent="0.2">
      <c r="A844" s="53"/>
      <c r="B844" s="53"/>
      <c r="C844" s="53"/>
      <c r="D844" s="53"/>
      <c r="E844" s="57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spans="1:26" ht="16" x14ac:dyDescent="0.2">
      <c r="A845" s="53"/>
      <c r="B845" s="53"/>
      <c r="C845" s="53"/>
      <c r="D845" s="53"/>
      <c r="E845" s="57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spans="1:26" ht="16" x14ac:dyDescent="0.2">
      <c r="A846" s="53"/>
      <c r="B846" s="53"/>
      <c r="C846" s="53"/>
      <c r="D846" s="53"/>
      <c r="E846" s="57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spans="1:26" ht="16" x14ac:dyDescent="0.2">
      <c r="A847" s="53"/>
      <c r="B847" s="53"/>
      <c r="C847" s="53"/>
      <c r="D847" s="53"/>
      <c r="E847" s="57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spans="1:26" ht="16" x14ac:dyDescent="0.2">
      <c r="A848" s="53"/>
      <c r="B848" s="53"/>
      <c r="C848" s="53"/>
      <c r="D848" s="53"/>
      <c r="E848" s="57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spans="1:26" ht="16" x14ac:dyDescent="0.2">
      <c r="A849" s="53"/>
      <c r="B849" s="53"/>
      <c r="C849" s="53"/>
      <c r="D849" s="53"/>
      <c r="E849" s="57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spans="1:26" ht="16" x14ac:dyDescent="0.2">
      <c r="A850" s="53"/>
      <c r="B850" s="53"/>
      <c r="C850" s="53"/>
      <c r="D850" s="53"/>
      <c r="E850" s="57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spans="1:26" ht="16" x14ac:dyDescent="0.2">
      <c r="A851" s="53"/>
      <c r="B851" s="53"/>
      <c r="C851" s="53"/>
      <c r="D851" s="53"/>
      <c r="E851" s="57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spans="1:26" ht="16" x14ac:dyDescent="0.2">
      <c r="A852" s="53"/>
      <c r="B852" s="53"/>
      <c r="C852" s="53"/>
      <c r="D852" s="53"/>
      <c r="E852" s="57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spans="1:26" ht="16" x14ac:dyDescent="0.2">
      <c r="A853" s="53"/>
      <c r="B853" s="53"/>
      <c r="C853" s="53"/>
      <c r="D853" s="53"/>
      <c r="E853" s="57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spans="1:26" ht="16" x14ac:dyDescent="0.2">
      <c r="A854" s="53"/>
      <c r="B854" s="53"/>
      <c r="C854" s="53"/>
      <c r="D854" s="53"/>
      <c r="E854" s="57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spans="1:26" ht="16" x14ac:dyDescent="0.2">
      <c r="A855" s="53"/>
      <c r="B855" s="53"/>
      <c r="C855" s="53"/>
      <c r="D855" s="53"/>
      <c r="E855" s="57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spans="1:26" ht="16" x14ac:dyDescent="0.2">
      <c r="A856" s="53"/>
      <c r="B856" s="53"/>
      <c r="C856" s="53"/>
      <c r="D856" s="53"/>
      <c r="E856" s="57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spans="1:26" ht="16" x14ac:dyDescent="0.2">
      <c r="A857" s="53"/>
      <c r="B857" s="53"/>
      <c r="C857" s="53"/>
      <c r="D857" s="53"/>
      <c r="E857" s="57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spans="1:26" ht="16" x14ac:dyDescent="0.2">
      <c r="A858" s="53"/>
      <c r="B858" s="53"/>
      <c r="C858" s="53"/>
      <c r="D858" s="53"/>
      <c r="E858" s="57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spans="1:26" ht="16" x14ac:dyDescent="0.2">
      <c r="A859" s="53"/>
      <c r="B859" s="53"/>
      <c r="C859" s="53"/>
      <c r="D859" s="53"/>
      <c r="E859" s="57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spans="1:26" ht="16" x14ac:dyDescent="0.2">
      <c r="A860" s="53"/>
      <c r="B860" s="53"/>
      <c r="C860" s="53"/>
      <c r="D860" s="53"/>
      <c r="E860" s="57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spans="1:26" ht="16" x14ac:dyDescent="0.2">
      <c r="A861" s="53"/>
      <c r="B861" s="53"/>
      <c r="C861" s="53"/>
      <c r="D861" s="53"/>
      <c r="E861" s="57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spans="1:26" ht="16" x14ac:dyDescent="0.2">
      <c r="A862" s="53"/>
      <c r="B862" s="53"/>
      <c r="C862" s="53"/>
      <c r="D862" s="53"/>
      <c r="E862" s="57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spans="1:26" ht="16" x14ac:dyDescent="0.2">
      <c r="A863" s="53"/>
      <c r="B863" s="53"/>
      <c r="C863" s="53"/>
      <c r="D863" s="53"/>
      <c r="E863" s="57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spans="1:26" ht="16" x14ac:dyDescent="0.2">
      <c r="A864" s="53"/>
      <c r="B864" s="53"/>
      <c r="C864" s="53"/>
      <c r="D864" s="53"/>
      <c r="E864" s="57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spans="1:26" ht="16" x14ac:dyDescent="0.2">
      <c r="A865" s="53"/>
      <c r="B865" s="53"/>
      <c r="C865" s="53"/>
      <c r="D865" s="53"/>
      <c r="E865" s="57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spans="1:26" ht="16" x14ac:dyDescent="0.2">
      <c r="A866" s="53"/>
      <c r="B866" s="53"/>
      <c r="C866" s="53"/>
      <c r="D866" s="53"/>
      <c r="E866" s="57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spans="1:26" ht="16" x14ac:dyDescent="0.2">
      <c r="A867" s="53"/>
      <c r="B867" s="53"/>
      <c r="C867" s="53"/>
      <c r="D867" s="53"/>
      <c r="E867" s="57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spans="1:26" ht="16" x14ac:dyDescent="0.2">
      <c r="A868" s="53"/>
      <c r="B868" s="53"/>
      <c r="C868" s="53"/>
      <c r="D868" s="53"/>
      <c r="E868" s="57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spans="1:26" ht="16" x14ac:dyDescent="0.2">
      <c r="A869" s="53"/>
      <c r="B869" s="53"/>
      <c r="C869" s="53"/>
      <c r="D869" s="53"/>
      <c r="E869" s="57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spans="1:26" ht="16" x14ac:dyDescent="0.2">
      <c r="A870" s="53"/>
      <c r="B870" s="53"/>
      <c r="C870" s="53"/>
      <c r="D870" s="53"/>
      <c r="E870" s="57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spans="1:26" ht="16" x14ac:dyDescent="0.2">
      <c r="A871" s="53"/>
      <c r="B871" s="53"/>
      <c r="C871" s="53"/>
      <c r="D871" s="53"/>
      <c r="E871" s="57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spans="1:26" ht="16" x14ac:dyDescent="0.2">
      <c r="A872" s="53"/>
      <c r="B872" s="53"/>
      <c r="C872" s="53"/>
      <c r="D872" s="53"/>
      <c r="E872" s="57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spans="1:26" ht="16" x14ac:dyDescent="0.2">
      <c r="A873" s="53"/>
      <c r="B873" s="53"/>
      <c r="C873" s="53"/>
      <c r="D873" s="53"/>
      <c r="E873" s="57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spans="1:26" ht="16" x14ac:dyDescent="0.2">
      <c r="A874" s="53"/>
      <c r="B874" s="53"/>
      <c r="C874" s="53"/>
      <c r="D874" s="53"/>
      <c r="E874" s="57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spans="1:26" ht="16" x14ac:dyDescent="0.2">
      <c r="A875" s="53"/>
      <c r="B875" s="53"/>
      <c r="C875" s="53"/>
      <c r="D875" s="53"/>
      <c r="E875" s="57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spans="1:26" ht="16" x14ac:dyDescent="0.2">
      <c r="A876" s="53"/>
      <c r="B876" s="53"/>
      <c r="C876" s="53"/>
      <c r="D876" s="53"/>
      <c r="E876" s="57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spans="1:26" ht="16" x14ac:dyDescent="0.2">
      <c r="A877" s="53"/>
      <c r="B877" s="53"/>
      <c r="C877" s="53"/>
      <c r="D877" s="53"/>
      <c r="E877" s="57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spans="1:26" ht="16" x14ac:dyDescent="0.2">
      <c r="A878" s="53"/>
      <c r="B878" s="53"/>
      <c r="C878" s="53"/>
      <c r="D878" s="53"/>
      <c r="E878" s="57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spans="1:26" ht="16" x14ac:dyDescent="0.2">
      <c r="A879" s="53"/>
      <c r="B879" s="53"/>
      <c r="C879" s="53"/>
      <c r="D879" s="53"/>
      <c r="E879" s="57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spans="1:26" ht="16" x14ac:dyDescent="0.2">
      <c r="A880" s="53"/>
      <c r="B880" s="53"/>
      <c r="C880" s="53"/>
      <c r="D880" s="53"/>
      <c r="E880" s="57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spans="1:26" ht="16" x14ac:dyDescent="0.2">
      <c r="A881" s="53"/>
      <c r="B881" s="53"/>
      <c r="C881" s="53"/>
      <c r="D881" s="53"/>
      <c r="E881" s="57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spans="1:26" ht="16" x14ac:dyDescent="0.2">
      <c r="A882" s="53"/>
      <c r="B882" s="53"/>
      <c r="C882" s="53"/>
      <c r="D882" s="53"/>
      <c r="E882" s="57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spans="1:26" ht="16" x14ac:dyDescent="0.2">
      <c r="A883" s="53"/>
      <c r="B883" s="53"/>
      <c r="C883" s="53"/>
      <c r="D883" s="53"/>
      <c r="E883" s="57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spans="1:26" ht="16" x14ac:dyDescent="0.2">
      <c r="A884" s="53"/>
      <c r="B884" s="53"/>
      <c r="C884" s="53"/>
      <c r="D884" s="53"/>
      <c r="E884" s="57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spans="1:26" ht="16" x14ac:dyDescent="0.2">
      <c r="A885" s="53"/>
      <c r="B885" s="53"/>
      <c r="C885" s="53"/>
      <c r="D885" s="53"/>
      <c r="E885" s="57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spans="1:26" ht="16" x14ac:dyDescent="0.2">
      <c r="A886" s="53"/>
      <c r="B886" s="53"/>
      <c r="C886" s="53"/>
      <c r="D886" s="53"/>
      <c r="E886" s="57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spans="1:26" ht="16" x14ac:dyDescent="0.2">
      <c r="A887" s="53"/>
      <c r="B887" s="53"/>
      <c r="C887" s="53"/>
      <c r="D887" s="53"/>
      <c r="E887" s="57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spans="1:26" ht="16" x14ac:dyDescent="0.2">
      <c r="A888" s="53"/>
      <c r="B888" s="53"/>
      <c r="C888" s="53"/>
      <c r="D888" s="53"/>
      <c r="E888" s="57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spans="1:26" ht="16" x14ac:dyDescent="0.2">
      <c r="A889" s="53"/>
      <c r="B889" s="53"/>
      <c r="C889" s="53"/>
      <c r="D889" s="53"/>
      <c r="E889" s="57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spans="1:26" ht="16" x14ac:dyDescent="0.2">
      <c r="A890" s="53"/>
      <c r="B890" s="53"/>
      <c r="C890" s="53"/>
      <c r="D890" s="53"/>
      <c r="E890" s="57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spans="1:26" ht="16" x14ac:dyDescent="0.2">
      <c r="A891" s="53"/>
      <c r="B891" s="53"/>
      <c r="C891" s="53"/>
      <c r="D891" s="53"/>
      <c r="E891" s="57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spans="1:26" ht="16" x14ac:dyDescent="0.2">
      <c r="A892" s="53"/>
      <c r="B892" s="53"/>
      <c r="C892" s="53"/>
      <c r="D892" s="53"/>
      <c r="E892" s="57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spans="1:26" ht="16" x14ac:dyDescent="0.2">
      <c r="A893" s="53"/>
      <c r="B893" s="53"/>
      <c r="C893" s="53"/>
      <c r="D893" s="53"/>
      <c r="E893" s="57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spans="1:26" ht="16" x14ac:dyDescent="0.2">
      <c r="A894" s="53"/>
      <c r="B894" s="53"/>
      <c r="C894" s="53"/>
      <c r="D894" s="53"/>
      <c r="E894" s="57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spans="1:26" ht="16" x14ac:dyDescent="0.2">
      <c r="A895" s="53"/>
      <c r="B895" s="53"/>
      <c r="C895" s="53"/>
      <c r="D895" s="53"/>
      <c r="E895" s="57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spans="1:26" ht="16" x14ac:dyDescent="0.2">
      <c r="A896" s="53"/>
      <c r="B896" s="53"/>
      <c r="C896" s="53"/>
      <c r="D896" s="53"/>
      <c r="E896" s="57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spans="1:26" ht="16" x14ac:dyDescent="0.2">
      <c r="A897" s="53"/>
      <c r="B897" s="53"/>
      <c r="C897" s="53"/>
      <c r="D897" s="53"/>
      <c r="E897" s="57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spans="1:26" ht="16" x14ac:dyDescent="0.2">
      <c r="A898" s="53"/>
      <c r="B898" s="53"/>
      <c r="C898" s="53"/>
      <c r="D898" s="53"/>
      <c r="E898" s="57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spans="1:26" ht="16" x14ac:dyDescent="0.2">
      <c r="A899" s="53"/>
      <c r="B899" s="53"/>
      <c r="C899" s="53"/>
      <c r="D899" s="53"/>
      <c r="E899" s="57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spans="1:26" ht="16" x14ac:dyDescent="0.2">
      <c r="A900" s="53"/>
      <c r="B900" s="53"/>
      <c r="C900" s="53"/>
      <c r="D900" s="53"/>
      <c r="E900" s="57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spans="1:26" ht="16" x14ac:dyDescent="0.2">
      <c r="A901" s="53"/>
      <c r="B901" s="53"/>
      <c r="C901" s="53"/>
      <c r="D901" s="53"/>
      <c r="E901" s="57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spans="1:26" ht="16" x14ac:dyDescent="0.2">
      <c r="A902" s="53"/>
      <c r="B902" s="53"/>
      <c r="C902" s="53"/>
      <c r="D902" s="53"/>
      <c r="E902" s="57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spans="1:26" ht="16" x14ac:dyDescent="0.2">
      <c r="A903" s="53"/>
      <c r="B903" s="53"/>
      <c r="C903" s="53"/>
      <c r="D903" s="53"/>
      <c r="E903" s="57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spans="1:26" ht="16" x14ac:dyDescent="0.2">
      <c r="A904" s="53"/>
      <c r="B904" s="53"/>
      <c r="C904" s="53"/>
      <c r="D904" s="53"/>
      <c r="E904" s="57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spans="1:26" ht="16" x14ac:dyDescent="0.2">
      <c r="A905" s="53"/>
      <c r="B905" s="53"/>
      <c r="C905" s="53"/>
      <c r="D905" s="53"/>
      <c r="E905" s="57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spans="1:26" ht="16" x14ac:dyDescent="0.2">
      <c r="A906" s="53"/>
      <c r="B906" s="53"/>
      <c r="C906" s="53"/>
      <c r="D906" s="53"/>
      <c r="E906" s="57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spans="1:26" ht="16" x14ac:dyDescent="0.2">
      <c r="A907" s="53"/>
      <c r="B907" s="53"/>
      <c r="C907" s="53"/>
      <c r="D907" s="53"/>
      <c r="E907" s="57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spans="1:26" ht="16" x14ac:dyDescent="0.2">
      <c r="A908" s="53"/>
      <c r="B908" s="53"/>
      <c r="C908" s="53"/>
      <c r="D908" s="53"/>
      <c r="E908" s="57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spans="1:26" ht="16" x14ac:dyDescent="0.2">
      <c r="A909" s="53"/>
      <c r="B909" s="53"/>
      <c r="C909" s="53"/>
      <c r="D909" s="53"/>
      <c r="E909" s="57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spans="1:26" ht="16" x14ac:dyDescent="0.2">
      <c r="A910" s="53"/>
      <c r="B910" s="53"/>
      <c r="C910" s="53"/>
      <c r="D910" s="53"/>
      <c r="E910" s="57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spans="1:26" ht="16" x14ac:dyDescent="0.2">
      <c r="A911" s="53"/>
      <c r="B911" s="53"/>
      <c r="C911" s="53"/>
      <c r="D911" s="53"/>
      <c r="E911" s="57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spans="1:26" ht="16" x14ac:dyDescent="0.2">
      <c r="A912" s="53"/>
      <c r="B912" s="53"/>
      <c r="C912" s="53"/>
      <c r="D912" s="53"/>
      <c r="E912" s="57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spans="1:26" ht="16" x14ac:dyDescent="0.2">
      <c r="A913" s="53"/>
      <c r="B913" s="53"/>
      <c r="C913" s="53"/>
      <c r="D913" s="53"/>
      <c r="E913" s="57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spans="1:26" ht="16" x14ac:dyDescent="0.2">
      <c r="A914" s="53"/>
      <c r="B914" s="53"/>
      <c r="C914" s="53"/>
      <c r="D914" s="53"/>
      <c r="E914" s="57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spans="1:26" ht="16" x14ac:dyDescent="0.2">
      <c r="A915" s="53"/>
      <c r="B915" s="53"/>
      <c r="C915" s="53"/>
      <c r="D915" s="53"/>
      <c r="E915" s="57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spans="1:26" ht="16" x14ac:dyDescent="0.2">
      <c r="A916" s="53"/>
      <c r="B916" s="53"/>
      <c r="C916" s="53"/>
      <c r="D916" s="53"/>
      <c r="E916" s="57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spans="1:26" ht="16" x14ac:dyDescent="0.2">
      <c r="A917" s="53"/>
      <c r="B917" s="53"/>
      <c r="C917" s="53"/>
      <c r="D917" s="53"/>
      <c r="E917" s="57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spans="1:26" ht="16" x14ac:dyDescent="0.2">
      <c r="A918" s="53"/>
      <c r="B918" s="53"/>
      <c r="C918" s="53"/>
      <c r="D918" s="53"/>
      <c r="E918" s="57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spans="1:26" ht="16" x14ac:dyDescent="0.2">
      <c r="A919" s="53"/>
      <c r="B919" s="53"/>
      <c r="C919" s="53"/>
      <c r="D919" s="53"/>
      <c r="E919" s="57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spans="1:26" ht="16" x14ac:dyDescent="0.2">
      <c r="A920" s="53"/>
      <c r="B920" s="53"/>
      <c r="C920" s="53"/>
      <c r="D920" s="53"/>
      <c r="E920" s="57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spans="1:26" ht="16" x14ac:dyDescent="0.2">
      <c r="A921" s="53"/>
      <c r="B921" s="53"/>
      <c r="C921" s="53"/>
      <c r="D921" s="53"/>
      <c r="E921" s="57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spans="1:26" ht="16" x14ac:dyDescent="0.2">
      <c r="A922" s="53"/>
      <c r="B922" s="53"/>
      <c r="C922" s="53"/>
      <c r="D922" s="53"/>
      <c r="E922" s="57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spans="1:26" ht="16" x14ac:dyDescent="0.2">
      <c r="A923" s="53"/>
      <c r="B923" s="53"/>
      <c r="C923" s="53"/>
      <c r="D923" s="53"/>
      <c r="E923" s="57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spans="1:26" ht="16" x14ac:dyDescent="0.2">
      <c r="A924" s="53"/>
      <c r="B924" s="53"/>
      <c r="C924" s="53"/>
      <c r="D924" s="53"/>
      <c r="E924" s="57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spans="1:26" ht="16" x14ac:dyDescent="0.2">
      <c r="A925" s="53"/>
      <c r="B925" s="53"/>
      <c r="C925" s="53"/>
      <c r="D925" s="53"/>
      <c r="E925" s="57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spans="1:26" ht="16" x14ac:dyDescent="0.2">
      <c r="A926" s="53"/>
      <c r="B926" s="53"/>
      <c r="C926" s="53"/>
      <c r="D926" s="53"/>
      <c r="E926" s="57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spans="1:26" ht="16" x14ac:dyDescent="0.2">
      <c r="A927" s="53"/>
      <c r="B927" s="53"/>
      <c r="C927" s="53"/>
      <c r="D927" s="53"/>
      <c r="E927" s="57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spans="1:26" ht="16" x14ac:dyDescent="0.2">
      <c r="A928" s="53"/>
      <c r="B928" s="53"/>
      <c r="C928" s="53"/>
      <c r="D928" s="53"/>
      <c r="E928" s="57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spans="1:26" ht="16" x14ac:dyDescent="0.2">
      <c r="A929" s="53"/>
      <c r="B929" s="53"/>
      <c r="C929" s="53"/>
      <c r="D929" s="53"/>
      <c r="E929" s="57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spans="1:26" ht="16" x14ac:dyDescent="0.2">
      <c r="A930" s="53"/>
      <c r="B930" s="53"/>
      <c r="C930" s="53"/>
      <c r="D930" s="53"/>
      <c r="E930" s="57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spans="1:26" ht="16" x14ac:dyDescent="0.2">
      <c r="A931" s="53"/>
      <c r="B931" s="53"/>
      <c r="C931" s="53"/>
      <c r="D931" s="53"/>
      <c r="E931" s="57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spans="1:26" ht="16" x14ac:dyDescent="0.2">
      <c r="A932" s="53"/>
      <c r="B932" s="53"/>
      <c r="C932" s="53"/>
      <c r="D932" s="53"/>
      <c r="E932" s="57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spans="1:26" ht="16" x14ac:dyDescent="0.2">
      <c r="A933" s="53"/>
      <c r="B933" s="53"/>
      <c r="C933" s="53"/>
      <c r="D933" s="53"/>
      <c r="E933" s="57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spans="1:26" ht="16" x14ac:dyDescent="0.2">
      <c r="A934" s="53"/>
      <c r="B934" s="53"/>
      <c r="C934" s="53"/>
      <c r="D934" s="53"/>
      <c r="E934" s="57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spans="1:26" ht="16" x14ac:dyDescent="0.2">
      <c r="A935" s="53"/>
      <c r="B935" s="53"/>
      <c r="C935" s="53"/>
      <c r="D935" s="53"/>
      <c r="E935" s="57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spans="1:26" ht="16" x14ac:dyDescent="0.2">
      <c r="A936" s="53"/>
      <c r="B936" s="53"/>
      <c r="C936" s="53"/>
      <c r="D936" s="53"/>
      <c r="E936" s="57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spans="1:26" ht="16" x14ac:dyDescent="0.2">
      <c r="A937" s="53"/>
      <c r="B937" s="53"/>
      <c r="C937" s="53"/>
      <c r="D937" s="53"/>
      <c r="E937" s="57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spans="1:26" ht="16" x14ac:dyDescent="0.2">
      <c r="A938" s="53"/>
      <c r="B938" s="53"/>
      <c r="C938" s="53"/>
      <c r="D938" s="53"/>
      <c r="E938" s="57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spans="1:26" ht="16" x14ac:dyDescent="0.2">
      <c r="A939" s="53"/>
      <c r="B939" s="53"/>
      <c r="C939" s="53"/>
      <c r="D939" s="53"/>
      <c r="E939" s="57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spans="1:26" ht="16" x14ac:dyDescent="0.2">
      <c r="A940" s="53"/>
      <c r="B940" s="53"/>
      <c r="C940" s="53"/>
      <c r="D940" s="53"/>
      <c r="E940" s="57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spans="1:26" ht="16" x14ac:dyDescent="0.2">
      <c r="A941" s="53"/>
      <c r="B941" s="53"/>
      <c r="C941" s="53"/>
      <c r="D941" s="53"/>
      <c r="E941" s="57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spans="1:26" ht="16" x14ac:dyDescent="0.2">
      <c r="A942" s="53"/>
      <c r="B942" s="53"/>
      <c r="C942" s="53"/>
      <c r="D942" s="53"/>
      <c r="E942" s="57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spans="1:26" ht="16" x14ac:dyDescent="0.2">
      <c r="A943" s="53"/>
      <c r="B943" s="53"/>
      <c r="C943" s="53"/>
      <c r="D943" s="53"/>
      <c r="E943" s="57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spans="1:26" ht="16" x14ac:dyDescent="0.2">
      <c r="A944" s="53"/>
      <c r="B944" s="53"/>
      <c r="C944" s="53"/>
      <c r="D944" s="53"/>
      <c r="E944" s="57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spans="1:26" ht="16" x14ac:dyDescent="0.2">
      <c r="A945" s="53"/>
      <c r="B945" s="53"/>
      <c r="C945" s="53"/>
      <c r="D945" s="53"/>
      <c r="E945" s="57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spans="1:26" ht="16" x14ac:dyDescent="0.2">
      <c r="A946" s="53"/>
      <c r="B946" s="53"/>
      <c r="C946" s="53"/>
      <c r="D946" s="53"/>
      <c r="E946" s="57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spans="1:26" ht="16" x14ac:dyDescent="0.2">
      <c r="A947" s="53"/>
      <c r="B947" s="53"/>
      <c r="C947" s="53"/>
      <c r="D947" s="53"/>
      <c r="E947" s="57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spans="1:26" ht="16" x14ac:dyDescent="0.2">
      <c r="A948" s="53"/>
      <c r="B948" s="53"/>
      <c r="C948" s="53"/>
      <c r="D948" s="53"/>
      <c r="E948" s="57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spans="1:26" ht="16" x14ac:dyDescent="0.2">
      <c r="A949" s="53"/>
      <c r="B949" s="53"/>
      <c r="C949" s="53"/>
      <c r="D949" s="53"/>
      <c r="E949" s="57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spans="1:26" ht="16" x14ac:dyDescent="0.2">
      <c r="A950" s="53"/>
      <c r="B950" s="53"/>
      <c r="C950" s="53"/>
      <c r="D950" s="53"/>
      <c r="E950" s="57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spans="1:26" ht="16" x14ac:dyDescent="0.2">
      <c r="A951" s="53"/>
      <c r="B951" s="53"/>
      <c r="C951" s="53"/>
      <c r="D951" s="53"/>
      <c r="E951" s="57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spans="1:26" ht="16" x14ac:dyDescent="0.2">
      <c r="A952" s="53"/>
      <c r="B952" s="53"/>
      <c r="C952" s="53"/>
      <c r="D952" s="53"/>
      <c r="E952" s="57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spans="1:26" ht="16" x14ac:dyDescent="0.2">
      <c r="A953" s="53"/>
      <c r="B953" s="53"/>
      <c r="C953" s="53"/>
      <c r="D953" s="53"/>
      <c r="E953" s="57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spans="1:26" ht="16" x14ac:dyDescent="0.2">
      <c r="A954" s="53"/>
      <c r="B954" s="53"/>
      <c r="C954" s="53"/>
      <c r="D954" s="53"/>
      <c r="E954" s="57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spans="1:26" ht="16" x14ac:dyDescent="0.2">
      <c r="A955" s="53"/>
      <c r="B955" s="53"/>
      <c r="C955" s="53"/>
      <c r="D955" s="53"/>
      <c r="E955" s="57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spans="1:26" ht="16" x14ac:dyDescent="0.2">
      <c r="A956" s="53"/>
      <c r="B956" s="53"/>
      <c r="C956" s="53"/>
      <c r="D956" s="53"/>
      <c r="E956" s="57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spans="1:26" ht="16" x14ac:dyDescent="0.2">
      <c r="A957" s="53"/>
      <c r="B957" s="53"/>
      <c r="C957" s="53"/>
      <c r="D957" s="53"/>
      <c r="E957" s="57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spans="1:26" ht="16" x14ac:dyDescent="0.2">
      <c r="A958" s="53"/>
      <c r="B958" s="53"/>
      <c r="C958" s="53"/>
      <c r="D958" s="53"/>
      <c r="E958" s="57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spans="1:26" ht="16" x14ac:dyDescent="0.2">
      <c r="A959" s="53"/>
      <c r="B959" s="53"/>
      <c r="C959" s="53"/>
      <c r="D959" s="53"/>
      <c r="E959" s="57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spans="1:26" ht="16" x14ac:dyDescent="0.2">
      <c r="A960" s="53"/>
      <c r="B960" s="53"/>
      <c r="C960" s="53"/>
      <c r="D960" s="53"/>
      <c r="E960" s="57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spans="1:26" ht="16" x14ac:dyDescent="0.2">
      <c r="A961" s="53"/>
      <c r="B961" s="53"/>
      <c r="C961" s="53"/>
      <c r="D961" s="53"/>
      <c r="E961" s="57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spans="1:26" ht="16" x14ac:dyDescent="0.2">
      <c r="A962" s="53"/>
      <c r="B962" s="53"/>
      <c r="C962" s="53"/>
      <c r="D962" s="53"/>
      <c r="E962" s="57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spans="1:26" ht="16" x14ac:dyDescent="0.2">
      <c r="A963" s="53"/>
      <c r="B963" s="53"/>
      <c r="C963" s="53"/>
      <c r="D963" s="53"/>
      <c r="E963" s="57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spans="1:26" ht="16" x14ac:dyDescent="0.2">
      <c r="A964" s="53"/>
      <c r="B964" s="53"/>
      <c r="C964" s="53"/>
      <c r="D964" s="53"/>
      <c r="E964" s="57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spans="1:26" ht="16" x14ac:dyDescent="0.2">
      <c r="A965" s="53"/>
      <c r="B965" s="53"/>
      <c r="C965" s="53"/>
      <c r="D965" s="53"/>
      <c r="E965" s="57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spans="1:26" ht="16" x14ac:dyDescent="0.2">
      <c r="A966" s="53"/>
      <c r="B966" s="53"/>
      <c r="C966" s="53"/>
      <c r="D966" s="53"/>
      <c r="E966" s="57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spans="1:26" ht="16" x14ac:dyDescent="0.2">
      <c r="A967" s="53"/>
      <c r="B967" s="53"/>
      <c r="C967" s="53"/>
      <c r="D967" s="53"/>
      <c r="E967" s="57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spans="1:26" ht="16" x14ac:dyDescent="0.2">
      <c r="A968" s="53"/>
      <c r="B968" s="53"/>
      <c r="C968" s="53"/>
      <c r="D968" s="53"/>
      <c r="E968" s="57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spans="1:26" ht="16" x14ac:dyDescent="0.2">
      <c r="A969" s="53"/>
      <c r="B969" s="53"/>
      <c r="C969" s="53"/>
      <c r="D969" s="53"/>
      <c r="E969" s="57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spans="1:26" ht="16" x14ac:dyDescent="0.2">
      <c r="A970" s="53"/>
      <c r="B970" s="53"/>
      <c r="C970" s="53"/>
      <c r="D970" s="53"/>
      <c r="E970" s="57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spans="1:26" ht="16" x14ac:dyDescent="0.2">
      <c r="A971" s="53"/>
      <c r="B971" s="53"/>
      <c r="C971" s="53"/>
      <c r="D971" s="53"/>
      <c r="E971" s="57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spans="1:26" ht="16" x14ac:dyDescent="0.2">
      <c r="A972" s="53"/>
      <c r="B972" s="53"/>
      <c r="C972" s="53"/>
      <c r="D972" s="53"/>
      <c r="E972" s="57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spans="1:26" ht="16" x14ac:dyDescent="0.2">
      <c r="A973" s="53"/>
      <c r="B973" s="53"/>
      <c r="C973" s="53"/>
      <c r="D973" s="53"/>
      <c r="E973" s="57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spans="1:26" ht="16" x14ac:dyDescent="0.2">
      <c r="A974" s="53"/>
      <c r="B974" s="53"/>
      <c r="C974" s="53"/>
      <c r="D974" s="53"/>
      <c r="E974" s="57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spans="1:26" ht="16" x14ac:dyDescent="0.2">
      <c r="A975" s="53"/>
      <c r="B975" s="53"/>
      <c r="C975" s="53"/>
      <c r="D975" s="53"/>
      <c r="E975" s="57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spans="1:26" ht="16" x14ac:dyDescent="0.2">
      <c r="A976" s="53"/>
      <c r="B976" s="53"/>
      <c r="C976" s="53"/>
      <c r="D976" s="53"/>
      <c r="E976" s="57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spans="1:26" ht="16" x14ac:dyDescent="0.2">
      <c r="A977" s="53"/>
      <c r="B977" s="53"/>
      <c r="C977" s="53"/>
      <c r="D977" s="53"/>
      <c r="E977" s="57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 spans="1:26" ht="16" x14ac:dyDescent="0.2">
      <c r="A978" s="53"/>
      <c r="B978" s="53"/>
      <c r="C978" s="53"/>
      <c r="D978" s="53"/>
      <c r="E978" s="57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 spans="1:26" ht="16" x14ac:dyDescent="0.2">
      <c r="A979" s="53"/>
      <c r="B979" s="53"/>
      <c r="C979" s="53"/>
      <c r="D979" s="53"/>
      <c r="E979" s="57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 spans="1:26" ht="16" x14ac:dyDescent="0.2">
      <c r="A980" s="53"/>
      <c r="B980" s="53"/>
      <c r="C980" s="53"/>
      <c r="D980" s="53"/>
      <c r="E980" s="57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 spans="1:26" ht="16" x14ac:dyDescent="0.2">
      <c r="A981" s="53"/>
      <c r="B981" s="53"/>
      <c r="C981" s="53"/>
      <c r="D981" s="53"/>
      <c r="E981" s="57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 spans="1:26" ht="16" x14ac:dyDescent="0.2">
      <c r="A982" s="53"/>
      <c r="B982" s="53"/>
      <c r="C982" s="53"/>
      <c r="D982" s="53"/>
      <c r="E982" s="57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 spans="1:26" ht="16" x14ac:dyDescent="0.2">
      <c r="A983" s="53"/>
      <c r="B983" s="53"/>
      <c r="C983" s="53"/>
      <c r="D983" s="53"/>
      <c r="E983" s="57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 spans="1:26" ht="16" x14ac:dyDescent="0.2">
      <c r="A984" s="53"/>
      <c r="B984" s="53"/>
      <c r="C984" s="53"/>
      <c r="D984" s="53"/>
      <c r="E984" s="57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 spans="1:26" ht="16" x14ac:dyDescent="0.2">
      <c r="A985" s="53"/>
      <c r="B985" s="53"/>
      <c r="C985" s="53"/>
      <c r="D985" s="53"/>
      <c r="E985" s="57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 spans="1:26" ht="16" x14ac:dyDescent="0.2">
      <c r="A986" s="53"/>
      <c r="B986" s="53"/>
      <c r="C986" s="53"/>
      <c r="D986" s="53"/>
      <c r="E986" s="57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 spans="1:26" ht="16" x14ac:dyDescent="0.2">
      <c r="A987" s="53"/>
      <c r="B987" s="53"/>
      <c r="C987" s="53"/>
      <c r="D987" s="53"/>
      <c r="E987" s="57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 spans="1:26" ht="16" x14ac:dyDescent="0.2">
      <c r="A988" s="53"/>
      <c r="B988" s="53"/>
      <c r="C988" s="53"/>
      <c r="D988" s="53"/>
      <c r="E988" s="57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 spans="1:26" ht="16" x14ac:dyDescent="0.2">
      <c r="A989" s="53"/>
      <c r="B989" s="53"/>
      <c r="C989" s="53"/>
      <c r="D989" s="53"/>
      <c r="E989" s="57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 spans="1:26" ht="16" x14ac:dyDescent="0.2">
      <c r="A990" s="53"/>
      <c r="B990" s="53"/>
      <c r="C990" s="53"/>
      <c r="D990" s="53"/>
      <c r="E990" s="57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 spans="1:26" ht="16" x14ac:dyDescent="0.2">
      <c r="A991" s="53"/>
      <c r="B991" s="53"/>
      <c r="C991" s="53"/>
      <c r="D991" s="53"/>
      <c r="E991" s="57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 spans="1:26" ht="16" x14ac:dyDescent="0.2">
      <c r="A992" s="53"/>
      <c r="B992" s="53"/>
      <c r="C992" s="53"/>
      <c r="D992" s="53"/>
      <c r="E992" s="57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 spans="1:26" ht="16" x14ac:dyDescent="0.2">
      <c r="A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  <row r="994" spans="1:26" ht="16" x14ac:dyDescent="0.2"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</row>
    <row r="995" spans="1:26" ht="16" x14ac:dyDescent="0.2"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</row>
    <row r="996" spans="1:26" ht="16" x14ac:dyDescent="0.2"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</row>
    <row r="997" spans="1:26" ht="16" x14ac:dyDescent="0.2"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</row>
    <row r="998" spans="1:26" ht="16" x14ac:dyDescent="0.2"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</row>
    <row r="999" spans="1:26" ht="16" x14ac:dyDescent="0.2"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</row>
    <row r="1000" spans="1:26" ht="16" x14ac:dyDescent="0.2"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</row>
    <row r="1001" spans="1:26" ht="16" x14ac:dyDescent="0.2">
      <c r="K1001" s="53"/>
      <c r="L1001" s="53"/>
      <c r="M1001" s="53"/>
      <c r="N1001" s="53"/>
      <c r="O1001" s="53"/>
      <c r="P1001" s="53"/>
      <c r="Q1001" s="53"/>
      <c r="R1001" s="53"/>
      <c r="S1001" s="53"/>
      <c r="T1001" s="53"/>
      <c r="U1001" s="53"/>
      <c r="V1001" s="53"/>
      <c r="W1001" s="53"/>
      <c r="X1001" s="53"/>
      <c r="Y1001" s="53"/>
      <c r="Z1001" s="53"/>
    </row>
    <row r="1002" spans="1:26" ht="16" x14ac:dyDescent="0.2">
      <c r="K1002" s="53"/>
      <c r="L1002" s="53"/>
      <c r="M1002" s="53"/>
      <c r="N1002" s="53"/>
      <c r="O1002" s="53"/>
      <c r="P1002" s="53"/>
      <c r="Q1002" s="53"/>
      <c r="R1002" s="53"/>
      <c r="S1002" s="53"/>
      <c r="T1002" s="53"/>
      <c r="U1002" s="53"/>
      <c r="V1002" s="53"/>
      <c r="W1002" s="53"/>
      <c r="X1002" s="53"/>
      <c r="Y1002" s="53"/>
      <c r="Z1002" s="53"/>
    </row>
    <row r="1003" spans="1:26" ht="16" x14ac:dyDescent="0.2">
      <c r="K1003" s="53"/>
      <c r="L1003" s="53"/>
      <c r="M1003" s="53"/>
      <c r="N1003" s="53"/>
      <c r="O1003" s="53"/>
      <c r="P1003" s="53"/>
      <c r="Q1003" s="53"/>
      <c r="R1003" s="53"/>
      <c r="S1003" s="53"/>
      <c r="T1003" s="53"/>
      <c r="U1003" s="53"/>
      <c r="V1003" s="53"/>
      <c r="W1003" s="53"/>
      <c r="X1003" s="53"/>
      <c r="Y1003" s="53"/>
      <c r="Z1003" s="53"/>
    </row>
    <row r="1004" spans="1:26" ht="16" x14ac:dyDescent="0.2">
      <c r="K1004" s="53"/>
      <c r="L1004" s="53"/>
      <c r="M1004" s="53"/>
      <c r="N1004" s="53"/>
      <c r="O1004" s="53"/>
      <c r="P1004" s="53"/>
      <c r="Q1004" s="53"/>
      <c r="R1004" s="53"/>
      <c r="S1004" s="53"/>
      <c r="T1004" s="53"/>
      <c r="U1004" s="53"/>
      <c r="V1004" s="53"/>
      <c r="W1004" s="53"/>
      <c r="X1004" s="53"/>
      <c r="Y1004" s="53"/>
      <c r="Z1004" s="53"/>
    </row>
    <row r="1005" spans="1:26" ht="16" x14ac:dyDescent="0.2">
      <c r="K1005" s="53"/>
      <c r="L1005" s="53"/>
      <c r="M1005" s="53"/>
      <c r="N1005" s="53"/>
      <c r="O1005" s="53"/>
      <c r="P1005" s="53"/>
      <c r="Q1005" s="53"/>
      <c r="R1005" s="53"/>
      <c r="S1005" s="53"/>
      <c r="T1005" s="53"/>
      <c r="U1005" s="53"/>
      <c r="V1005" s="53"/>
      <c r="W1005" s="53"/>
      <c r="X1005" s="53"/>
      <c r="Y1005" s="53"/>
      <c r="Z1005" s="53"/>
    </row>
  </sheetData>
  <mergeCells count="2">
    <mergeCell ref="C3:G3"/>
    <mergeCell ref="H2:J2"/>
  </mergeCells>
  <hyperlinks>
    <hyperlink ref="C7" r:id="rId1" display="http://www.cpv.enem.pl/ro/45232130-2" xr:uid="{AC427048-25D1-E441-92F4-B012C490A4F5}"/>
  </hyperlinks>
  <pageMargins left="0.62992125984252001" right="0.23622047244094499" top="0" bottom="0" header="0" footer="0"/>
  <pageSetup paperSize="9" scale="6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0"/>
  <sheetViews>
    <sheetView workbookViewId="0"/>
  </sheetViews>
  <sheetFormatPr baseColWidth="10" defaultColWidth="12.5" defaultRowHeight="15" customHeight="1" x14ac:dyDescent="0.15"/>
  <cols>
    <col min="1" max="1" width="6.5" customWidth="1"/>
    <col min="2" max="2" width="22.33203125" customWidth="1"/>
    <col min="3" max="3" width="17.83203125" customWidth="1"/>
    <col min="4" max="4" width="15" customWidth="1"/>
    <col min="5" max="5" width="12" customWidth="1"/>
    <col min="6" max="6" width="14.83203125" customWidth="1"/>
    <col min="7" max="7" width="12.83203125" customWidth="1"/>
    <col min="8" max="8" width="12.5" customWidth="1"/>
    <col min="9" max="9" width="13" customWidth="1"/>
    <col min="10" max="10" width="14" customWidth="1"/>
    <col min="11" max="26" width="7.5" customWidth="1"/>
  </cols>
  <sheetData>
    <row r="1" spans="1:10" ht="14.25" customHeight="1" x14ac:dyDescent="0.15"/>
    <row r="2" spans="1:10" ht="14.25" customHeight="1" x14ac:dyDescent="0.15"/>
    <row r="3" spans="1:10" ht="14.25" customHeight="1" x14ac:dyDescent="0.15"/>
    <row r="4" spans="1:10" ht="14.25" customHeight="1" x14ac:dyDescent="0.15"/>
    <row r="5" spans="1:10" ht="14.25" customHeight="1" x14ac:dyDescent="0.2">
      <c r="A5" s="150" t="s">
        <v>89</v>
      </c>
      <c r="B5" s="145"/>
      <c r="C5" s="145"/>
      <c r="D5" s="145"/>
      <c r="E5" s="145"/>
      <c r="F5" s="145"/>
      <c r="G5" s="145"/>
      <c r="H5" s="145"/>
      <c r="I5" s="145"/>
      <c r="J5" s="145"/>
    </row>
    <row r="6" spans="1:10" ht="14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4.25" customHeight="1" x14ac:dyDescent="0.15">
      <c r="A7" s="64" t="s">
        <v>68</v>
      </c>
      <c r="B7" s="64" t="s">
        <v>69</v>
      </c>
      <c r="C7" s="64" t="s">
        <v>70</v>
      </c>
      <c r="D7" s="64" t="s">
        <v>71</v>
      </c>
      <c r="E7" s="64" t="s">
        <v>72</v>
      </c>
      <c r="F7" s="64" t="s">
        <v>73</v>
      </c>
      <c r="G7" s="64" t="s">
        <v>74</v>
      </c>
      <c r="H7" s="64" t="s">
        <v>75</v>
      </c>
      <c r="I7" s="64" t="s">
        <v>76</v>
      </c>
      <c r="J7" s="64" t="s">
        <v>77</v>
      </c>
    </row>
    <row r="8" spans="1:10" ht="63" customHeight="1" x14ac:dyDescent="0.15">
      <c r="A8" s="64">
        <v>1</v>
      </c>
      <c r="B8" s="65"/>
      <c r="C8" s="66"/>
      <c r="D8" s="67"/>
      <c r="E8" s="64"/>
      <c r="F8" s="64"/>
      <c r="G8" s="68"/>
      <c r="H8" s="68"/>
      <c r="I8" s="68"/>
      <c r="J8" s="68"/>
    </row>
    <row r="9" spans="1:10" ht="14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9.25" customHeight="1" x14ac:dyDescent="0.2">
      <c r="A10" s="1"/>
      <c r="B10" s="69" t="s">
        <v>90</v>
      </c>
      <c r="C10" s="1"/>
      <c r="D10" s="70">
        <f>SUM(D8,D9)</f>
        <v>0</v>
      </c>
      <c r="E10" s="1"/>
      <c r="F10" s="1"/>
      <c r="G10" s="1"/>
      <c r="H10" s="1"/>
      <c r="I10" s="1"/>
      <c r="J10" s="1"/>
    </row>
    <row r="11" spans="1:10" ht="14.25" customHeight="1" x14ac:dyDescent="0.15"/>
    <row r="12" spans="1:10" ht="14.25" customHeight="1" x14ac:dyDescent="0.15"/>
    <row r="13" spans="1:10" ht="14.25" customHeight="1" x14ac:dyDescent="0.15"/>
    <row r="14" spans="1:10" ht="14.25" customHeight="1" x14ac:dyDescent="0.15"/>
    <row r="15" spans="1:10" ht="14.25" customHeight="1" x14ac:dyDescent="0.15"/>
    <row r="16" spans="1:10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  <row r="999" ht="14.25" customHeight="1" x14ac:dyDescent="0.15"/>
    <row r="1000" ht="14.25" customHeight="1" x14ac:dyDescent="0.15"/>
  </sheetData>
  <mergeCells count="1">
    <mergeCell ref="A5:J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2.5" defaultRowHeight="15" customHeight="1" x14ac:dyDescent="0.15"/>
  <cols>
    <col min="1" max="2" width="7.5" customWidth="1"/>
    <col min="3" max="3" width="21" customWidth="1"/>
    <col min="4" max="4" width="16.5" customWidth="1"/>
    <col min="5" max="5" width="15.83203125" customWidth="1"/>
    <col min="6" max="6" width="15.5" customWidth="1"/>
    <col min="7" max="7" width="14" customWidth="1"/>
    <col min="8" max="8" width="15" customWidth="1"/>
    <col min="9" max="26" width="7.5" customWidth="1"/>
  </cols>
  <sheetData>
    <row r="1" spans="1:26" ht="14.25" customHeight="1" x14ac:dyDescent="0.2">
      <c r="A1" s="71" t="s">
        <v>91</v>
      </c>
      <c r="B1" s="71"/>
      <c r="C1" s="7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71" t="s">
        <v>92</v>
      </c>
      <c r="B2" s="71"/>
      <c r="C2" s="7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">
      <c r="A5" s="1"/>
      <c r="B5" s="1"/>
      <c r="C5" s="7"/>
      <c r="D5" s="1"/>
      <c r="E5" s="4" t="s">
        <v>93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">
      <c r="A7" s="1"/>
      <c r="B7" s="8" t="s">
        <v>10</v>
      </c>
      <c r="C7" s="9" t="s">
        <v>94</v>
      </c>
      <c r="D7" s="9" t="s">
        <v>95</v>
      </c>
      <c r="E7" s="9" t="s">
        <v>96</v>
      </c>
      <c r="F7" s="9" t="s">
        <v>97</v>
      </c>
      <c r="G7" s="9" t="s">
        <v>98</v>
      </c>
      <c r="H7" s="9" t="s">
        <v>99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">
      <c r="A8" s="1"/>
      <c r="B8" s="11"/>
      <c r="C8" s="14"/>
      <c r="D8" s="14"/>
      <c r="E8" s="12" t="s">
        <v>28</v>
      </c>
      <c r="F8" s="12"/>
      <c r="G8" s="14"/>
      <c r="H8" s="1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">
      <c r="A9" s="1"/>
      <c r="B9" s="11"/>
      <c r="C9" s="14"/>
      <c r="D9" s="14"/>
      <c r="E9" s="12" t="s">
        <v>30</v>
      </c>
      <c r="F9" s="14"/>
      <c r="G9" s="14"/>
      <c r="H9" s="1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">
      <c r="A10" s="1"/>
      <c r="B10" s="72">
        <v>1</v>
      </c>
      <c r="C10" s="73" t="s">
        <v>100</v>
      </c>
      <c r="D10" s="74" t="s">
        <v>101</v>
      </c>
      <c r="E10" s="75">
        <v>100000</v>
      </c>
      <c r="F10" s="76" t="s">
        <v>87</v>
      </c>
      <c r="G10" s="76" t="s">
        <v>102</v>
      </c>
      <c r="H10" s="77" t="s">
        <v>82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">
      <c r="A11" s="1"/>
      <c r="B11" s="78">
        <v>2</v>
      </c>
      <c r="C11" s="42" t="s">
        <v>103</v>
      </c>
      <c r="D11" s="42" t="s">
        <v>104</v>
      </c>
      <c r="E11" s="79">
        <v>130000</v>
      </c>
      <c r="F11" s="80" t="s">
        <v>87</v>
      </c>
      <c r="G11" s="80" t="s">
        <v>102</v>
      </c>
      <c r="H11" s="81" t="s">
        <v>82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">
      <c r="A12" s="1"/>
      <c r="B12" s="72">
        <v>3</v>
      </c>
      <c r="C12" s="42" t="s">
        <v>105</v>
      </c>
      <c r="D12" s="42" t="s">
        <v>106</v>
      </c>
      <c r="E12" s="79">
        <v>100000</v>
      </c>
      <c r="F12" s="80" t="s">
        <v>87</v>
      </c>
      <c r="G12" s="80" t="s">
        <v>102</v>
      </c>
      <c r="H12" s="81" t="s">
        <v>82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">
      <c r="A13" s="1"/>
      <c r="B13" s="78">
        <v>4</v>
      </c>
      <c r="C13" s="42" t="s">
        <v>107</v>
      </c>
      <c r="D13" s="42" t="s">
        <v>108</v>
      </c>
      <c r="E13" s="79">
        <v>50000</v>
      </c>
      <c r="F13" s="80" t="s">
        <v>87</v>
      </c>
      <c r="G13" s="80" t="s">
        <v>102</v>
      </c>
      <c r="H13" s="81" t="s">
        <v>82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">
      <c r="A14" s="1"/>
      <c r="B14" s="72">
        <v>5</v>
      </c>
      <c r="C14" s="80" t="s">
        <v>109</v>
      </c>
      <c r="D14" s="42" t="s">
        <v>110</v>
      </c>
      <c r="E14" s="79">
        <v>50000</v>
      </c>
      <c r="F14" s="80" t="s">
        <v>87</v>
      </c>
      <c r="G14" s="80" t="s">
        <v>111</v>
      </c>
      <c r="H14" s="81" t="s">
        <v>82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">
      <c r="A15" s="1"/>
      <c r="B15" s="78">
        <v>6</v>
      </c>
      <c r="C15" s="42" t="s">
        <v>112</v>
      </c>
      <c r="D15" s="42" t="s">
        <v>113</v>
      </c>
      <c r="E15" s="79">
        <v>50000</v>
      </c>
      <c r="F15" s="80" t="s">
        <v>87</v>
      </c>
      <c r="G15" s="80" t="s">
        <v>111</v>
      </c>
      <c r="H15" s="81" t="s">
        <v>82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">
      <c r="A16" s="1"/>
      <c r="B16" s="72">
        <v>7</v>
      </c>
      <c r="C16" s="42" t="s">
        <v>114</v>
      </c>
      <c r="D16" s="42" t="s">
        <v>115</v>
      </c>
      <c r="E16" s="79">
        <v>1500</v>
      </c>
      <c r="F16" s="80" t="s">
        <v>87</v>
      </c>
      <c r="G16" s="80" t="s">
        <v>111</v>
      </c>
      <c r="H16" s="81" t="s">
        <v>82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">
      <c r="A17" s="1"/>
      <c r="B17" s="78">
        <v>8</v>
      </c>
      <c r="C17" s="42" t="s">
        <v>116</v>
      </c>
      <c r="D17" s="42" t="s">
        <v>117</v>
      </c>
      <c r="E17" s="79">
        <v>5000</v>
      </c>
      <c r="F17" s="80" t="s">
        <v>87</v>
      </c>
      <c r="G17" s="80" t="s">
        <v>111</v>
      </c>
      <c r="H17" s="81" t="s">
        <v>82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">
      <c r="A18" s="1"/>
      <c r="B18" s="72">
        <v>9</v>
      </c>
      <c r="C18" s="42" t="s">
        <v>118</v>
      </c>
      <c r="D18" s="42" t="s">
        <v>119</v>
      </c>
      <c r="E18" s="79">
        <v>28900</v>
      </c>
      <c r="F18" s="80" t="s">
        <v>87</v>
      </c>
      <c r="G18" s="80" t="s">
        <v>111</v>
      </c>
      <c r="H18" s="81" t="s">
        <v>84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">
      <c r="A19" s="1"/>
      <c r="B19" s="78">
        <v>10</v>
      </c>
      <c r="C19" s="42" t="s">
        <v>120</v>
      </c>
      <c r="D19" s="42" t="s">
        <v>121</v>
      </c>
      <c r="E19" s="79">
        <v>29500</v>
      </c>
      <c r="F19" s="80" t="s">
        <v>87</v>
      </c>
      <c r="G19" s="80" t="s">
        <v>111</v>
      </c>
      <c r="H19" s="81" t="s">
        <v>80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">
      <c r="A20" s="1"/>
      <c r="B20" s="72">
        <v>11</v>
      </c>
      <c r="C20" s="42" t="s">
        <v>122</v>
      </c>
      <c r="D20" s="42" t="s">
        <v>123</v>
      </c>
      <c r="E20" s="79">
        <v>130000</v>
      </c>
      <c r="F20" s="80" t="s">
        <v>87</v>
      </c>
      <c r="G20" s="80" t="s">
        <v>78</v>
      </c>
      <c r="H20" s="81" t="s">
        <v>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">
      <c r="A21" s="1"/>
      <c r="B21" s="78">
        <v>12</v>
      </c>
      <c r="C21" s="42" t="s">
        <v>124</v>
      </c>
      <c r="D21" s="42" t="s">
        <v>125</v>
      </c>
      <c r="E21" s="79">
        <v>45000</v>
      </c>
      <c r="F21" s="80" t="s">
        <v>87</v>
      </c>
      <c r="G21" s="80" t="s">
        <v>66</v>
      </c>
      <c r="H21" s="81" t="s">
        <v>66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">
      <c r="A22" s="1"/>
      <c r="B22" s="72">
        <v>13</v>
      </c>
      <c r="C22" s="42" t="s">
        <v>126</v>
      </c>
      <c r="D22" s="42" t="s">
        <v>127</v>
      </c>
      <c r="E22" s="79">
        <v>60000</v>
      </c>
      <c r="F22" s="80" t="s">
        <v>87</v>
      </c>
      <c r="G22" s="80" t="s">
        <v>80</v>
      </c>
      <c r="H22" s="81" t="s">
        <v>83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">
      <c r="A23" s="1"/>
      <c r="B23" s="78">
        <v>14</v>
      </c>
      <c r="C23" s="42" t="s">
        <v>128</v>
      </c>
      <c r="D23" s="42" t="s">
        <v>129</v>
      </c>
      <c r="E23" s="79">
        <v>60000</v>
      </c>
      <c r="F23" s="80" t="s">
        <v>87</v>
      </c>
      <c r="G23" s="80" t="s">
        <v>78</v>
      </c>
      <c r="H23" s="81" t="s">
        <v>83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">
      <c r="A24" s="1"/>
      <c r="B24" s="72">
        <v>15</v>
      </c>
      <c r="C24" s="42" t="s">
        <v>130</v>
      </c>
      <c r="D24" s="42" t="s">
        <v>131</v>
      </c>
      <c r="E24" s="79">
        <v>1500</v>
      </c>
      <c r="F24" s="80" t="s">
        <v>87</v>
      </c>
      <c r="G24" s="80" t="s">
        <v>111</v>
      </c>
      <c r="H24" s="81" t="s">
        <v>83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">
      <c r="A25" s="1"/>
      <c r="B25" s="78">
        <v>16</v>
      </c>
      <c r="C25" s="42" t="s">
        <v>132</v>
      </c>
      <c r="D25" s="42" t="s">
        <v>133</v>
      </c>
      <c r="E25" s="79">
        <v>12300</v>
      </c>
      <c r="F25" s="80" t="s">
        <v>87</v>
      </c>
      <c r="G25" s="80" t="s">
        <v>111</v>
      </c>
      <c r="H25" s="81" t="s">
        <v>58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">
      <c r="A26" s="1"/>
      <c r="B26" s="72">
        <v>17</v>
      </c>
      <c r="C26" s="42" t="s">
        <v>134</v>
      </c>
      <c r="D26" s="42" t="s">
        <v>135</v>
      </c>
      <c r="E26" s="79">
        <v>132000</v>
      </c>
      <c r="F26" s="80" t="s">
        <v>87</v>
      </c>
      <c r="G26" s="80" t="s">
        <v>111</v>
      </c>
      <c r="H26" s="81" t="s">
        <v>80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">
      <c r="A27" s="1"/>
      <c r="B27" s="78">
        <v>18</v>
      </c>
      <c r="C27" s="42" t="s">
        <v>136</v>
      </c>
      <c r="D27" s="42" t="s">
        <v>137</v>
      </c>
      <c r="E27" s="79">
        <v>20000</v>
      </c>
      <c r="F27" s="80" t="s">
        <v>87</v>
      </c>
      <c r="G27" s="80" t="s">
        <v>111</v>
      </c>
      <c r="H27" s="81" t="s">
        <v>80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">
      <c r="A28" s="1"/>
      <c r="B28" s="72">
        <v>19</v>
      </c>
      <c r="C28" s="42" t="s">
        <v>138</v>
      </c>
      <c r="D28" s="82" t="s">
        <v>139</v>
      </c>
      <c r="E28" s="79">
        <v>100000</v>
      </c>
      <c r="F28" s="80" t="s">
        <v>87</v>
      </c>
      <c r="G28" s="80" t="s">
        <v>111</v>
      </c>
      <c r="H28" s="81" t="s">
        <v>80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">
      <c r="A29" s="1"/>
      <c r="B29" s="78">
        <v>20</v>
      </c>
      <c r="C29" s="42" t="s">
        <v>140</v>
      </c>
      <c r="D29" s="42" t="s">
        <v>141</v>
      </c>
      <c r="E29" s="79">
        <v>130000</v>
      </c>
      <c r="F29" s="80" t="s">
        <v>87</v>
      </c>
      <c r="G29" s="80" t="s">
        <v>111</v>
      </c>
      <c r="H29" s="81" t="s">
        <v>58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">
      <c r="A30" s="1"/>
      <c r="B30" s="72">
        <v>21</v>
      </c>
      <c r="C30" s="42" t="s">
        <v>142</v>
      </c>
      <c r="D30" s="42" t="s">
        <v>143</v>
      </c>
      <c r="E30" s="79">
        <v>130000</v>
      </c>
      <c r="F30" s="80" t="s">
        <v>87</v>
      </c>
      <c r="G30" s="80" t="s">
        <v>111</v>
      </c>
      <c r="H30" s="81" t="s">
        <v>58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>
      <c r="A31" s="1"/>
      <c r="B31" s="78">
        <v>22</v>
      </c>
      <c r="C31" s="42" t="s">
        <v>144</v>
      </c>
      <c r="D31" s="42" t="s">
        <v>145</v>
      </c>
      <c r="E31" s="79">
        <v>10000</v>
      </c>
      <c r="F31" s="80" t="s">
        <v>87</v>
      </c>
      <c r="G31" s="80" t="s">
        <v>80</v>
      </c>
      <c r="H31" s="81" t="s">
        <v>78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">
      <c r="A32" s="1"/>
      <c r="B32" s="72">
        <v>23</v>
      </c>
      <c r="C32" s="42" t="s">
        <v>146</v>
      </c>
      <c r="D32" s="42" t="s">
        <v>147</v>
      </c>
      <c r="E32" s="79">
        <v>10000</v>
      </c>
      <c r="F32" s="80" t="s">
        <v>87</v>
      </c>
      <c r="G32" s="80" t="s">
        <v>111</v>
      </c>
      <c r="H32" s="81" t="s">
        <v>82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">
      <c r="A33" s="1"/>
      <c r="B33" s="78">
        <v>24</v>
      </c>
      <c r="C33" s="42" t="s">
        <v>148</v>
      </c>
      <c r="D33" s="42" t="s">
        <v>149</v>
      </c>
      <c r="E33" s="79">
        <v>60000</v>
      </c>
      <c r="F33" s="80" t="s">
        <v>87</v>
      </c>
      <c r="G33" s="80" t="s">
        <v>80</v>
      </c>
      <c r="H33" s="81" t="s">
        <v>78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">
      <c r="A34" s="1"/>
      <c r="B34" s="72">
        <v>25</v>
      </c>
      <c r="C34" s="42" t="s">
        <v>150</v>
      </c>
      <c r="D34" s="42" t="s">
        <v>151</v>
      </c>
      <c r="E34" s="79">
        <v>35000</v>
      </c>
      <c r="F34" s="80" t="s">
        <v>87</v>
      </c>
      <c r="G34" s="80" t="s">
        <v>58</v>
      </c>
      <c r="H34" s="81" t="s">
        <v>80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">
      <c r="A35" s="1"/>
      <c r="B35" s="78">
        <v>26</v>
      </c>
      <c r="C35" s="42" t="s">
        <v>152</v>
      </c>
      <c r="D35" s="42" t="s">
        <v>153</v>
      </c>
      <c r="E35" s="79">
        <v>130000</v>
      </c>
      <c r="F35" s="80" t="s">
        <v>87</v>
      </c>
      <c r="G35" s="80" t="s">
        <v>111</v>
      </c>
      <c r="H35" s="81" t="s">
        <v>58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">
      <c r="A36" s="1"/>
      <c r="B36" s="72">
        <v>27</v>
      </c>
      <c r="C36" s="42" t="s">
        <v>154</v>
      </c>
      <c r="D36" s="42" t="s">
        <v>155</v>
      </c>
      <c r="E36" s="79">
        <v>130000</v>
      </c>
      <c r="F36" s="80" t="s">
        <v>87</v>
      </c>
      <c r="G36" s="80" t="s">
        <v>58</v>
      </c>
      <c r="H36" s="81" t="s">
        <v>80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">
      <c r="A37" s="1"/>
      <c r="B37" s="78">
        <v>28</v>
      </c>
      <c r="C37" s="42" t="s">
        <v>156</v>
      </c>
      <c r="D37" s="42" t="s">
        <v>157</v>
      </c>
      <c r="E37" s="79">
        <v>130000</v>
      </c>
      <c r="F37" s="80" t="s">
        <v>87</v>
      </c>
      <c r="G37" s="80" t="s">
        <v>111</v>
      </c>
      <c r="H37" s="81" t="s">
        <v>58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">
      <c r="A38" s="1"/>
      <c r="B38" s="72">
        <v>29</v>
      </c>
      <c r="C38" s="42" t="s">
        <v>158</v>
      </c>
      <c r="D38" s="42" t="s">
        <v>159</v>
      </c>
      <c r="E38" s="79">
        <v>30000</v>
      </c>
      <c r="F38" s="80" t="s">
        <v>87</v>
      </c>
      <c r="G38" s="80" t="s">
        <v>111</v>
      </c>
      <c r="H38" s="81" t="s">
        <v>82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">
      <c r="A39" s="1"/>
      <c r="B39" s="78">
        <v>30</v>
      </c>
      <c r="C39" s="42" t="s">
        <v>160</v>
      </c>
      <c r="D39" s="42" t="s">
        <v>161</v>
      </c>
      <c r="E39" s="79">
        <v>130000</v>
      </c>
      <c r="F39" s="80" t="s">
        <v>87</v>
      </c>
      <c r="G39" s="80" t="s">
        <v>58</v>
      </c>
      <c r="H39" s="81" t="s">
        <v>82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">
      <c r="A40" s="1"/>
      <c r="B40" s="72">
        <v>31</v>
      </c>
      <c r="C40" s="42" t="s">
        <v>162</v>
      </c>
      <c r="D40" s="42" t="s">
        <v>163</v>
      </c>
      <c r="E40" s="79">
        <v>132000</v>
      </c>
      <c r="F40" s="80" t="s">
        <v>87</v>
      </c>
      <c r="G40" s="80" t="s">
        <v>111</v>
      </c>
      <c r="H40" s="81" t="s">
        <v>58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1"/>
      <c r="B41" s="78">
        <v>32</v>
      </c>
      <c r="C41" s="42" t="s">
        <v>164</v>
      </c>
      <c r="D41" s="42" t="s">
        <v>165</v>
      </c>
      <c r="E41" s="79">
        <v>50000</v>
      </c>
      <c r="F41" s="80" t="s">
        <v>87</v>
      </c>
      <c r="G41" s="80" t="s">
        <v>111</v>
      </c>
      <c r="H41" s="81" t="s">
        <v>58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">
      <c r="A42" s="1"/>
      <c r="B42" s="72">
        <v>33</v>
      </c>
      <c r="C42" s="42" t="s">
        <v>166</v>
      </c>
      <c r="D42" s="42" t="s">
        <v>167</v>
      </c>
      <c r="E42" s="79">
        <v>50000</v>
      </c>
      <c r="F42" s="80" t="s">
        <v>87</v>
      </c>
      <c r="G42" s="80" t="s">
        <v>111</v>
      </c>
      <c r="H42" s="81" t="s">
        <v>58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1"/>
      <c r="B43" s="78">
        <v>34</v>
      </c>
      <c r="C43" s="42" t="s">
        <v>168</v>
      </c>
      <c r="D43" s="42" t="s">
        <v>169</v>
      </c>
      <c r="E43" s="79">
        <v>120000</v>
      </c>
      <c r="F43" s="80" t="s">
        <v>87</v>
      </c>
      <c r="G43" s="80" t="s">
        <v>102</v>
      </c>
      <c r="H43" s="81" t="s">
        <v>58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1"/>
      <c r="B44" s="72">
        <v>35</v>
      </c>
      <c r="C44" s="42" t="s">
        <v>170</v>
      </c>
      <c r="D44" s="42" t="s">
        <v>171</v>
      </c>
      <c r="E44" s="79">
        <v>90000</v>
      </c>
      <c r="F44" s="80" t="s">
        <v>87</v>
      </c>
      <c r="G44" s="80" t="s">
        <v>80</v>
      </c>
      <c r="H44" s="81" t="s">
        <v>78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">
      <c r="A45" s="1"/>
      <c r="B45" s="78">
        <v>36</v>
      </c>
      <c r="C45" s="42" t="s">
        <v>172</v>
      </c>
      <c r="D45" s="42" t="s">
        <v>173</v>
      </c>
      <c r="E45" s="79">
        <v>120000</v>
      </c>
      <c r="F45" s="80" t="s">
        <v>87</v>
      </c>
      <c r="G45" s="80" t="s">
        <v>80</v>
      </c>
      <c r="H45" s="81" t="s">
        <v>78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1"/>
      <c r="B46" s="72">
        <v>37</v>
      </c>
      <c r="C46" s="42" t="s">
        <v>174</v>
      </c>
      <c r="D46" s="42" t="s">
        <v>175</v>
      </c>
      <c r="E46" s="79">
        <v>30000</v>
      </c>
      <c r="F46" s="80" t="s">
        <v>87</v>
      </c>
      <c r="G46" s="80" t="s">
        <v>78</v>
      </c>
      <c r="H46" s="81" t="s">
        <v>81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">
      <c r="A47" s="1"/>
      <c r="B47" s="78">
        <v>38</v>
      </c>
      <c r="C47" s="42" t="s">
        <v>176</v>
      </c>
      <c r="D47" s="42" t="s">
        <v>177</v>
      </c>
      <c r="E47" s="79">
        <v>15000</v>
      </c>
      <c r="F47" s="80" t="s">
        <v>87</v>
      </c>
      <c r="G47" s="80" t="s">
        <v>102</v>
      </c>
      <c r="H47" s="81" t="s">
        <v>82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">
      <c r="A48" s="1"/>
      <c r="B48" s="72">
        <v>39</v>
      </c>
      <c r="C48" s="42" t="s">
        <v>178</v>
      </c>
      <c r="D48" s="42" t="s">
        <v>179</v>
      </c>
      <c r="E48" s="79">
        <v>50000</v>
      </c>
      <c r="F48" s="80" t="s">
        <v>87</v>
      </c>
      <c r="G48" s="80" t="s">
        <v>102</v>
      </c>
      <c r="H48" s="81" t="s">
        <v>82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">
      <c r="A49" s="1"/>
      <c r="B49" s="78">
        <v>40</v>
      </c>
      <c r="C49" s="42" t="s">
        <v>180</v>
      </c>
      <c r="D49" s="42" t="s">
        <v>181</v>
      </c>
      <c r="E49" s="79">
        <v>130000</v>
      </c>
      <c r="F49" s="80" t="s">
        <v>87</v>
      </c>
      <c r="G49" s="80" t="s">
        <v>102</v>
      </c>
      <c r="H49" s="81" t="s">
        <v>82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">
      <c r="A50" s="1"/>
      <c r="B50" s="72">
        <v>41</v>
      </c>
      <c r="C50" s="42" t="s">
        <v>182</v>
      </c>
      <c r="D50" s="42" t="s">
        <v>183</v>
      </c>
      <c r="E50" s="79">
        <v>132000</v>
      </c>
      <c r="F50" s="80" t="s">
        <v>87</v>
      </c>
      <c r="G50" s="80" t="s">
        <v>102</v>
      </c>
      <c r="H50" s="81" t="s">
        <v>82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1"/>
      <c r="B51" s="78">
        <v>42</v>
      </c>
      <c r="C51" s="42" t="s">
        <v>184</v>
      </c>
      <c r="D51" s="42" t="s">
        <v>185</v>
      </c>
      <c r="E51" s="79">
        <v>50000</v>
      </c>
      <c r="F51" s="80" t="s">
        <v>87</v>
      </c>
      <c r="G51" s="80" t="s">
        <v>111</v>
      </c>
      <c r="H51" s="81" t="s">
        <v>58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2" customHeight="1" x14ac:dyDescent="0.2">
      <c r="A52" s="1"/>
      <c r="B52" s="72">
        <v>43</v>
      </c>
      <c r="C52" s="42" t="s">
        <v>186</v>
      </c>
      <c r="D52" s="42" t="s">
        <v>185</v>
      </c>
      <c r="E52" s="79">
        <v>30000</v>
      </c>
      <c r="F52" s="80" t="s">
        <v>87</v>
      </c>
      <c r="G52" s="80" t="s">
        <v>80</v>
      </c>
      <c r="H52" s="81" t="s">
        <v>78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">
      <c r="A53" s="1"/>
      <c r="B53" s="78">
        <v>44</v>
      </c>
      <c r="C53" s="42" t="s">
        <v>187</v>
      </c>
      <c r="D53" s="42" t="s">
        <v>188</v>
      </c>
      <c r="E53" s="79">
        <v>132000</v>
      </c>
      <c r="F53" s="80" t="s">
        <v>87</v>
      </c>
      <c r="G53" s="80" t="s">
        <v>84</v>
      </c>
      <c r="H53" s="81" t="s">
        <v>66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1"/>
      <c r="B54" s="72">
        <v>45</v>
      </c>
      <c r="C54" s="42" t="s">
        <v>189</v>
      </c>
      <c r="D54" s="42" t="s">
        <v>190</v>
      </c>
      <c r="E54" s="79">
        <v>70000</v>
      </c>
      <c r="F54" s="80" t="s">
        <v>87</v>
      </c>
      <c r="G54" s="80" t="s">
        <v>82</v>
      </c>
      <c r="H54" s="81" t="s">
        <v>82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1"/>
      <c r="B55" s="78">
        <v>46</v>
      </c>
      <c r="C55" s="42" t="s">
        <v>191</v>
      </c>
      <c r="D55" s="42" t="s">
        <v>192</v>
      </c>
      <c r="E55" s="79">
        <v>10000</v>
      </c>
      <c r="F55" s="80" t="s">
        <v>87</v>
      </c>
      <c r="G55" s="80" t="s">
        <v>102</v>
      </c>
      <c r="H55" s="81" t="s">
        <v>82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1"/>
      <c r="B56" s="72">
        <v>47</v>
      </c>
      <c r="C56" s="42" t="s">
        <v>193</v>
      </c>
      <c r="D56" s="42" t="s">
        <v>194</v>
      </c>
      <c r="E56" s="79">
        <v>235353</v>
      </c>
      <c r="F56" s="80" t="s">
        <v>87</v>
      </c>
      <c r="G56" s="80" t="s">
        <v>111</v>
      </c>
      <c r="H56" s="81" t="s">
        <v>58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1"/>
      <c r="B57" s="78">
        <v>48</v>
      </c>
      <c r="C57" s="42" t="s">
        <v>195</v>
      </c>
      <c r="D57" s="42" t="s">
        <v>196</v>
      </c>
      <c r="E57" s="79">
        <v>60000</v>
      </c>
      <c r="F57" s="80" t="s">
        <v>87</v>
      </c>
      <c r="G57" s="80" t="s">
        <v>111</v>
      </c>
      <c r="H57" s="81" t="s">
        <v>84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1"/>
      <c r="B58" s="72">
        <v>49</v>
      </c>
      <c r="C58" s="83" t="s">
        <v>197</v>
      </c>
      <c r="D58" s="83" t="s">
        <v>198</v>
      </c>
      <c r="E58" s="84">
        <v>440000</v>
      </c>
      <c r="F58" s="85" t="s">
        <v>87</v>
      </c>
      <c r="G58" s="85" t="s">
        <v>80</v>
      </c>
      <c r="H58" s="86" t="s">
        <v>199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1"/>
      <c r="B59" s="78">
        <v>50</v>
      </c>
      <c r="C59" s="83" t="s">
        <v>200</v>
      </c>
      <c r="D59" s="83" t="s">
        <v>201</v>
      </c>
      <c r="E59" s="84">
        <v>440000</v>
      </c>
      <c r="F59" s="85" t="s">
        <v>87</v>
      </c>
      <c r="G59" s="85" t="s">
        <v>80</v>
      </c>
      <c r="H59" s="86" t="s">
        <v>199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1"/>
      <c r="B60" s="72">
        <v>51</v>
      </c>
      <c r="C60" s="83" t="s">
        <v>202</v>
      </c>
      <c r="D60" s="83" t="s">
        <v>203</v>
      </c>
      <c r="E60" s="84">
        <v>200000</v>
      </c>
      <c r="F60" s="85" t="s">
        <v>87</v>
      </c>
      <c r="G60" s="85" t="s">
        <v>58</v>
      </c>
      <c r="H60" s="86" t="s">
        <v>199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1"/>
      <c r="B61" s="78">
        <v>52</v>
      </c>
      <c r="C61" s="83" t="s">
        <v>204</v>
      </c>
      <c r="D61" s="83" t="s">
        <v>205</v>
      </c>
      <c r="E61" s="84">
        <v>400000</v>
      </c>
      <c r="F61" s="85" t="s">
        <v>87</v>
      </c>
      <c r="G61" s="85" t="s">
        <v>58</v>
      </c>
      <c r="H61" s="86" t="s">
        <v>199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">
      <c r="A62" s="1"/>
      <c r="B62" s="72">
        <v>53</v>
      </c>
      <c r="C62" s="83" t="s">
        <v>206</v>
      </c>
      <c r="D62" s="83" t="s">
        <v>207</v>
      </c>
      <c r="E62" s="84">
        <v>435800</v>
      </c>
      <c r="F62" s="85" t="s">
        <v>87</v>
      </c>
      <c r="G62" s="85" t="s">
        <v>58</v>
      </c>
      <c r="H62" s="86" t="s">
        <v>199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1"/>
      <c r="B63" s="78">
        <v>54</v>
      </c>
      <c r="C63" s="83" t="s">
        <v>208</v>
      </c>
      <c r="D63" s="83" t="s">
        <v>209</v>
      </c>
      <c r="E63" s="84">
        <v>438000</v>
      </c>
      <c r="F63" s="85" t="s">
        <v>87</v>
      </c>
      <c r="G63" s="85" t="s">
        <v>58</v>
      </c>
      <c r="H63" s="86" t="s">
        <v>199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1"/>
      <c r="B64" s="72">
        <v>55</v>
      </c>
      <c r="C64" s="83" t="s">
        <v>210</v>
      </c>
      <c r="D64" s="83" t="s">
        <v>211</v>
      </c>
      <c r="E64" s="84">
        <v>320000</v>
      </c>
      <c r="F64" s="85" t="s">
        <v>87</v>
      </c>
      <c r="G64" s="85" t="s">
        <v>80</v>
      </c>
      <c r="H64" s="86" t="s">
        <v>199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1"/>
      <c r="B65" s="78">
        <v>56</v>
      </c>
      <c r="C65" s="83" t="s">
        <v>212</v>
      </c>
      <c r="D65" s="83" t="s">
        <v>213</v>
      </c>
      <c r="E65" s="84">
        <v>400000</v>
      </c>
      <c r="F65" s="85" t="s">
        <v>87</v>
      </c>
      <c r="G65" s="85" t="s">
        <v>80</v>
      </c>
      <c r="H65" s="86" t="s">
        <v>199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1"/>
      <c r="B66" s="72">
        <v>57</v>
      </c>
      <c r="C66" s="83" t="s">
        <v>214</v>
      </c>
      <c r="D66" s="83" t="s">
        <v>215</v>
      </c>
      <c r="E66" s="84">
        <v>340000</v>
      </c>
      <c r="F66" s="85" t="s">
        <v>87</v>
      </c>
      <c r="G66" s="85" t="s">
        <v>80</v>
      </c>
      <c r="H66" s="86" t="s">
        <v>199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1"/>
      <c r="B67" s="78">
        <v>58</v>
      </c>
      <c r="C67" s="83" t="s">
        <v>216</v>
      </c>
      <c r="D67" s="83" t="s">
        <v>217</v>
      </c>
      <c r="E67" s="84">
        <v>50000</v>
      </c>
      <c r="F67" s="85" t="s">
        <v>87</v>
      </c>
      <c r="G67" s="85" t="s">
        <v>80</v>
      </c>
      <c r="H67" s="86" t="s">
        <v>199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1"/>
      <c r="B68" s="72">
        <v>59</v>
      </c>
      <c r="C68" s="83" t="s">
        <v>218</v>
      </c>
      <c r="D68" s="83" t="s">
        <v>219</v>
      </c>
      <c r="E68" s="84">
        <v>435800</v>
      </c>
      <c r="F68" s="85" t="s">
        <v>87</v>
      </c>
      <c r="G68" s="85" t="s">
        <v>80</v>
      </c>
      <c r="H68" s="86" t="s">
        <v>199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1"/>
      <c r="B69" s="1"/>
      <c r="C69" s="1"/>
      <c r="D69" s="1"/>
      <c r="E69" s="52">
        <f>SUM(E10:E68)</f>
        <v>7436653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0866141732283472" right="0.70866141732283472" top="0.74803149606299213" bottom="0.74803149606299213" header="0" footer="0"/>
  <pageSetup scale="6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937"/>
  <sheetViews>
    <sheetView topLeftCell="A112" zoomScale="110" zoomScaleNormal="110" workbookViewId="0">
      <selection activeCell="E121" sqref="E121"/>
    </sheetView>
  </sheetViews>
  <sheetFormatPr baseColWidth="10" defaultColWidth="12.5" defaultRowHeight="15" customHeight="1" x14ac:dyDescent="0.15"/>
  <cols>
    <col min="1" max="2" width="8" customWidth="1"/>
    <col min="3" max="3" width="21" customWidth="1"/>
    <col min="4" max="4" width="31" customWidth="1"/>
    <col min="5" max="5" width="15.83203125" customWidth="1"/>
    <col min="6" max="6" width="15.5" customWidth="1"/>
    <col min="7" max="7" width="14" customWidth="1"/>
    <col min="8" max="8" width="15" customWidth="1"/>
    <col min="9" max="9" width="20.1640625" customWidth="1"/>
    <col min="10" max="26" width="8" customWidth="1"/>
  </cols>
  <sheetData>
    <row r="1" spans="1:26" ht="12.75" customHeight="1" x14ac:dyDescent="0.2">
      <c r="A1" s="87" t="s">
        <v>220</v>
      </c>
      <c r="B1" s="87"/>
      <c r="C1" s="87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1:26" ht="12.75" customHeight="1" x14ac:dyDescent="0.2">
      <c r="A2" s="87" t="s">
        <v>221</v>
      </c>
      <c r="B2" s="87"/>
      <c r="C2" s="87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</row>
    <row r="3" spans="1:26" ht="12.75" customHeight="1" x14ac:dyDescent="0.2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</row>
    <row r="4" spans="1:26" ht="12.75" customHeight="1" x14ac:dyDescent="0.2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</row>
    <row r="5" spans="1:26" ht="12.75" customHeight="1" x14ac:dyDescent="0.2">
      <c r="A5" s="88"/>
      <c r="B5" s="88"/>
      <c r="C5" s="89"/>
      <c r="D5" s="151" t="s">
        <v>461</v>
      </c>
      <c r="E5" s="145"/>
      <c r="F5" s="145"/>
      <c r="G5" s="145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</row>
    <row r="6" spans="1:26" ht="12.75" customHeight="1" x14ac:dyDescent="0.2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</row>
    <row r="7" spans="1:26" ht="12.75" customHeight="1" x14ac:dyDescent="0.2">
      <c r="A7" s="88"/>
      <c r="B7" s="108" t="s">
        <v>10</v>
      </c>
      <c r="C7" s="108" t="s">
        <v>94</v>
      </c>
      <c r="D7" s="108" t="s">
        <v>95</v>
      </c>
      <c r="E7" s="108" t="s">
        <v>96</v>
      </c>
      <c r="F7" s="108" t="s">
        <v>97</v>
      </c>
      <c r="G7" s="108" t="s">
        <v>98</v>
      </c>
      <c r="H7" s="108" t="s">
        <v>222</v>
      </c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 spans="1:26" ht="12.75" customHeight="1" x14ac:dyDescent="0.2">
      <c r="A8" s="88"/>
      <c r="B8" s="109"/>
      <c r="C8" s="109"/>
      <c r="D8" s="109"/>
      <c r="E8" s="109" t="s">
        <v>28</v>
      </c>
      <c r="F8" s="109"/>
      <c r="G8" s="109"/>
      <c r="H8" s="109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 spans="1:26" ht="12.75" customHeight="1" x14ac:dyDescent="0.2">
      <c r="A9" s="88"/>
      <c r="B9" s="109"/>
      <c r="C9" s="109"/>
      <c r="D9" s="109"/>
      <c r="E9" s="109" t="s">
        <v>30</v>
      </c>
      <c r="F9" s="109"/>
      <c r="G9" s="109"/>
      <c r="H9" s="109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 spans="1:26" ht="51" x14ac:dyDescent="0.2">
      <c r="A10" s="88"/>
      <c r="B10" s="110">
        <v>1</v>
      </c>
      <c r="C10" s="111" t="s">
        <v>223</v>
      </c>
      <c r="D10" s="112" t="s">
        <v>224</v>
      </c>
      <c r="E10" s="113">
        <v>900000</v>
      </c>
      <c r="F10" s="110" t="s">
        <v>87</v>
      </c>
      <c r="G10" s="110" t="s">
        <v>78</v>
      </c>
      <c r="H10" s="110" t="s">
        <v>81</v>
      </c>
      <c r="I10" s="152">
        <f>E10</f>
        <v>900000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 spans="1:26" ht="68" x14ac:dyDescent="0.2">
      <c r="A11" s="88"/>
      <c r="B11" s="110">
        <f>B10+1</f>
        <v>2</v>
      </c>
      <c r="C11" s="111" t="s">
        <v>393</v>
      </c>
      <c r="D11" s="112" t="s">
        <v>225</v>
      </c>
      <c r="E11" s="113">
        <v>270000</v>
      </c>
      <c r="F11" s="110" t="s">
        <v>87</v>
      </c>
      <c r="G11" s="110" t="s">
        <v>78</v>
      </c>
      <c r="H11" s="110" t="s">
        <v>81</v>
      </c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26" ht="54.75" customHeight="1" x14ac:dyDescent="0.2">
      <c r="A12" s="88"/>
      <c r="B12" s="110">
        <f t="shared" ref="B12:B72" si="0">B11+1</f>
        <v>3</v>
      </c>
      <c r="C12" s="111" t="s">
        <v>394</v>
      </c>
      <c r="D12" s="112" t="s">
        <v>413</v>
      </c>
      <c r="E12" s="113">
        <v>900000</v>
      </c>
      <c r="F12" s="110" t="s">
        <v>87</v>
      </c>
      <c r="G12" s="110" t="s">
        <v>78</v>
      </c>
      <c r="H12" s="110" t="s">
        <v>81</v>
      </c>
      <c r="I12" s="152">
        <f>E12</f>
        <v>900000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 ht="69.75" customHeight="1" x14ac:dyDescent="0.2">
      <c r="A13" s="88"/>
      <c r="B13" s="110">
        <v>4</v>
      </c>
      <c r="C13" s="111" t="s">
        <v>226</v>
      </c>
      <c r="D13" s="112" t="s">
        <v>227</v>
      </c>
      <c r="E13" s="113">
        <v>270000</v>
      </c>
      <c r="F13" s="110" t="s">
        <v>87</v>
      </c>
      <c r="G13" s="110" t="s">
        <v>80</v>
      </c>
      <c r="H13" s="110" t="s">
        <v>78</v>
      </c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ht="68" x14ac:dyDescent="0.2">
      <c r="A14" s="88"/>
      <c r="B14" s="110">
        <f t="shared" si="0"/>
        <v>5</v>
      </c>
      <c r="C14" s="111" t="s">
        <v>228</v>
      </c>
      <c r="D14" s="112" t="s">
        <v>229</v>
      </c>
      <c r="E14" s="113">
        <v>100000</v>
      </c>
      <c r="F14" s="110" t="s">
        <v>87</v>
      </c>
      <c r="G14" s="110" t="s">
        <v>80</v>
      </c>
      <c r="H14" s="110" t="s">
        <v>78</v>
      </c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 spans="1:26" ht="69.75" customHeight="1" x14ac:dyDescent="0.2">
      <c r="A15" s="88"/>
      <c r="B15" s="110">
        <f t="shared" si="0"/>
        <v>6</v>
      </c>
      <c r="C15" s="111" t="s">
        <v>230</v>
      </c>
      <c r="D15" s="112" t="s">
        <v>231</v>
      </c>
      <c r="E15" s="113">
        <v>900000</v>
      </c>
      <c r="F15" s="110" t="s">
        <v>87</v>
      </c>
      <c r="G15" s="110" t="s">
        <v>80</v>
      </c>
      <c r="H15" s="110" t="s">
        <v>78</v>
      </c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 spans="1:26" ht="69.75" customHeight="1" x14ac:dyDescent="0.2">
      <c r="A16" s="88"/>
      <c r="B16" s="110">
        <f t="shared" si="0"/>
        <v>7</v>
      </c>
      <c r="C16" s="111" t="s">
        <v>232</v>
      </c>
      <c r="D16" s="112" t="s">
        <v>233</v>
      </c>
      <c r="E16" s="113">
        <v>200000</v>
      </c>
      <c r="F16" s="110" t="s">
        <v>87</v>
      </c>
      <c r="G16" s="110" t="s">
        <v>80</v>
      </c>
      <c r="H16" s="110" t="s">
        <v>78</v>
      </c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 spans="1:26" ht="68" x14ac:dyDescent="0.2">
      <c r="A17" s="88"/>
      <c r="B17" s="110">
        <f t="shared" si="0"/>
        <v>8</v>
      </c>
      <c r="C17" s="114" t="s">
        <v>234</v>
      </c>
      <c r="D17" s="112" t="s">
        <v>235</v>
      </c>
      <c r="E17" s="113">
        <v>120000</v>
      </c>
      <c r="F17" s="110" t="s">
        <v>87</v>
      </c>
      <c r="G17" s="110" t="s">
        <v>236</v>
      </c>
      <c r="H17" s="110" t="s">
        <v>82</v>
      </c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 spans="1:26" ht="54.75" customHeight="1" x14ac:dyDescent="0.2">
      <c r="A18" s="88"/>
      <c r="B18" s="110">
        <f t="shared" si="0"/>
        <v>9</v>
      </c>
      <c r="C18" s="114" t="s">
        <v>410</v>
      </c>
      <c r="D18" s="112" t="s">
        <v>237</v>
      </c>
      <c r="E18" s="113">
        <v>100000</v>
      </c>
      <c r="F18" s="110" t="s">
        <v>87</v>
      </c>
      <c r="G18" s="110" t="s">
        <v>236</v>
      </c>
      <c r="H18" s="110" t="s">
        <v>82</v>
      </c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 spans="1:26" ht="54.75" customHeight="1" x14ac:dyDescent="0.2">
      <c r="A19" s="88"/>
      <c r="B19" s="110">
        <f t="shared" si="0"/>
        <v>10</v>
      </c>
      <c r="C19" s="111" t="s">
        <v>238</v>
      </c>
      <c r="D19" s="112" t="s">
        <v>239</v>
      </c>
      <c r="E19" s="113">
        <v>60000</v>
      </c>
      <c r="F19" s="110" t="s">
        <v>87</v>
      </c>
      <c r="G19" s="110" t="s">
        <v>111</v>
      </c>
      <c r="H19" s="110" t="s">
        <v>82</v>
      </c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 spans="1:26" ht="54.75" customHeight="1" x14ac:dyDescent="0.2">
      <c r="A20" s="88"/>
      <c r="B20" s="110">
        <f t="shared" si="0"/>
        <v>11</v>
      </c>
      <c r="C20" s="111" t="s">
        <v>240</v>
      </c>
      <c r="D20" s="112" t="s">
        <v>241</v>
      </c>
      <c r="E20" s="113">
        <v>50000</v>
      </c>
      <c r="F20" s="110" t="s">
        <v>87</v>
      </c>
      <c r="G20" s="110" t="s">
        <v>111</v>
      </c>
      <c r="H20" s="110" t="s">
        <v>66</v>
      </c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</row>
    <row r="21" spans="1:26" ht="102" x14ac:dyDescent="0.2">
      <c r="A21" s="88"/>
      <c r="B21" s="110">
        <f t="shared" si="0"/>
        <v>12</v>
      </c>
      <c r="C21" s="111" t="s">
        <v>242</v>
      </c>
      <c r="D21" s="112" t="s">
        <v>243</v>
      </c>
      <c r="E21" s="113">
        <v>50000</v>
      </c>
      <c r="F21" s="110" t="s">
        <v>87</v>
      </c>
      <c r="G21" s="110" t="s">
        <v>80</v>
      </c>
      <c r="H21" s="110" t="s">
        <v>66</v>
      </c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</row>
    <row r="22" spans="1:26" ht="136" x14ac:dyDescent="0.2">
      <c r="A22" s="88"/>
      <c r="B22" s="110">
        <f t="shared" si="0"/>
        <v>13</v>
      </c>
      <c r="C22" s="111" t="s">
        <v>112</v>
      </c>
      <c r="D22" s="112" t="s">
        <v>244</v>
      </c>
      <c r="E22" s="113">
        <v>60000</v>
      </c>
      <c r="F22" s="110" t="s">
        <v>87</v>
      </c>
      <c r="G22" s="110" t="s">
        <v>80</v>
      </c>
      <c r="H22" s="110" t="s">
        <v>82</v>
      </c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</row>
    <row r="23" spans="1:26" ht="34" x14ac:dyDescent="0.2">
      <c r="A23" s="88"/>
      <c r="B23" s="110">
        <f t="shared" si="0"/>
        <v>14</v>
      </c>
      <c r="C23" s="111" t="s">
        <v>114</v>
      </c>
      <c r="D23" s="112" t="s">
        <v>245</v>
      </c>
      <c r="E23" s="113">
        <v>2000</v>
      </c>
      <c r="F23" s="110" t="s">
        <v>87</v>
      </c>
      <c r="G23" s="110" t="s">
        <v>111</v>
      </c>
      <c r="H23" s="110" t="s">
        <v>82</v>
      </c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</row>
    <row r="24" spans="1:26" ht="54.75" customHeight="1" x14ac:dyDescent="0.2">
      <c r="A24" s="88"/>
      <c r="B24" s="110">
        <f t="shared" si="0"/>
        <v>15</v>
      </c>
      <c r="C24" s="114" t="s">
        <v>246</v>
      </c>
      <c r="D24" s="112" t="s">
        <v>247</v>
      </c>
      <c r="E24" s="113">
        <v>10000</v>
      </c>
      <c r="F24" s="110" t="s">
        <v>87</v>
      </c>
      <c r="G24" s="110" t="s">
        <v>236</v>
      </c>
      <c r="H24" s="110" t="s">
        <v>78</v>
      </c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</row>
    <row r="25" spans="1:26" ht="17" x14ac:dyDescent="0.2">
      <c r="A25" s="88"/>
      <c r="B25" s="110">
        <f t="shared" si="0"/>
        <v>16</v>
      </c>
      <c r="C25" s="111" t="s">
        <v>116</v>
      </c>
      <c r="D25" s="112" t="s">
        <v>248</v>
      </c>
      <c r="E25" s="113">
        <v>5000</v>
      </c>
      <c r="F25" s="110" t="s">
        <v>87</v>
      </c>
      <c r="G25" s="110" t="s">
        <v>80</v>
      </c>
      <c r="H25" s="110" t="s">
        <v>84</v>
      </c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</row>
    <row r="26" spans="1:26" ht="51" x14ac:dyDescent="0.2">
      <c r="A26" s="88"/>
      <c r="B26" s="110">
        <f t="shared" si="0"/>
        <v>17</v>
      </c>
      <c r="C26" s="111" t="s">
        <v>249</v>
      </c>
      <c r="D26" s="112" t="s">
        <v>250</v>
      </c>
      <c r="E26" s="113">
        <v>20000</v>
      </c>
      <c r="F26" s="110" t="s">
        <v>87</v>
      </c>
      <c r="G26" s="110" t="s">
        <v>80</v>
      </c>
      <c r="H26" s="110" t="s">
        <v>84</v>
      </c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</row>
    <row r="27" spans="1:26" ht="17" x14ac:dyDescent="0.2">
      <c r="A27" s="88"/>
      <c r="B27" s="110">
        <f t="shared" si="0"/>
        <v>18</v>
      </c>
      <c r="C27" s="111" t="s">
        <v>124</v>
      </c>
      <c r="D27" s="112" t="s">
        <v>251</v>
      </c>
      <c r="E27" s="113">
        <v>50000</v>
      </c>
      <c r="F27" s="110" t="s">
        <v>87</v>
      </c>
      <c r="G27" s="110" t="s">
        <v>66</v>
      </c>
      <c r="H27" s="110" t="s">
        <v>66</v>
      </c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 spans="1:26" ht="51" x14ac:dyDescent="0.2">
      <c r="A28" s="88"/>
      <c r="B28" s="110">
        <f t="shared" si="0"/>
        <v>19</v>
      </c>
      <c r="C28" s="111" t="s">
        <v>252</v>
      </c>
      <c r="D28" s="112" t="s">
        <v>253</v>
      </c>
      <c r="E28" s="113">
        <v>50000</v>
      </c>
      <c r="F28" s="110" t="s">
        <v>87</v>
      </c>
      <c r="G28" s="110" t="s">
        <v>83</v>
      </c>
      <c r="H28" s="110" t="s">
        <v>199</v>
      </c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 spans="1:26" ht="68" x14ac:dyDescent="0.2">
      <c r="A29" s="88"/>
      <c r="B29" s="110">
        <f t="shared" si="0"/>
        <v>20</v>
      </c>
      <c r="C29" s="111" t="s">
        <v>128</v>
      </c>
      <c r="D29" s="112" t="s">
        <v>254</v>
      </c>
      <c r="E29" s="113">
        <v>270000</v>
      </c>
      <c r="F29" s="110" t="s">
        <v>87</v>
      </c>
      <c r="G29" s="110" t="s">
        <v>78</v>
      </c>
      <c r="H29" s="110" t="s">
        <v>83</v>
      </c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</row>
    <row r="30" spans="1:26" ht="54.75" customHeight="1" x14ac:dyDescent="0.2">
      <c r="A30" s="88"/>
      <c r="B30" s="110">
        <f t="shared" si="0"/>
        <v>21</v>
      </c>
      <c r="C30" s="111" t="s">
        <v>255</v>
      </c>
      <c r="D30" s="112" t="s">
        <v>256</v>
      </c>
      <c r="E30" s="113">
        <v>70000</v>
      </c>
      <c r="F30" s="110" t="s">
        <v>87</v>
      </c>
      <c r="G30" s="110" t="s">
        <v>111</v>
      </c>
      <c r="H30" s="110" t="s">
        <v>82</v>
      </c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</row>
    <row r="31" spans="1:26" ht="85" x14ac:dyDescent="0.2">
      <c r="A31" s="88"/>
      <c r="B31" s="110">
        <f t="shared" si="0"/>
        <v>22</v>
      </c>
      <c r="C31" s="111" t="s">
        <v>257</v>
      </c>
      <c r="D31" s="112" t="s">
        <v>258</v>
      </c>
      <c r="E31" s="113">
        <v>30000</v>
      </c>
      <c r="F31" s="110" t="s">
        <v>87</v>
      </c>
      <c r="G31" s="110" t="s">
        <v>80</v>
      </c>
      <c r="H31" s="110" t="s">
        <v>81</v>
      </c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</row>
    <row r="32" spans="1:26" ht="51" x14ac:dyDescent="0.2">
      <c r="A32" s="88"/>
      <c r="B32" s="110">
        <f t="shared" si="0"/>
        <v>23</v>
      </c>
      <c r="C32" s="111" t="s">
        <v>259</v>
      </c>
      <c r="D32" s="112" t="s">
        <v>260</v>
      </c>
      <c r="E32" s="113">
        <v>40000</v>
      </c>
      <c r="F32" s="110" t="s">
        <v>87</v>
      </c>
      <c r="G32" s="110" t="s">
        <v>81</v>
      </c>
      <c r="H32" s="110" t="s">
        <v>83</v>
      </c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</row>
    <row r="33" spans="1:26" ht="68" x14ac:dyDescent="0.2">
      <c r="A33" s="88"/>
      <c r="B33" s="110">
        <f t="shared" si="0"/>
        <v>24</v>
      </c>
      <c r="C33" s="111" t="s">
        <v>261</v>
      </c>
      <c r="D33" s="112" t="s">
        <v>262</v>
      </c>
      <c r="E33" s="113">
        <v>30000</v>
      </c>
      <c r="F33" s="110" t="s">
        <v>87</v>
      </c>
      <c r="G33" s="110" t="s">
        <v>263</v>
      </c>
      <c r="H33" s="110" t="s">
        <v>78</v>
      </c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</row>
    <row r="34" spans="1:26" ht="54.75" customHeight="1" x14ac:dyDescent="0.2">
      <c r="A34" s="88"/>
      <c r="B34" s="110">
        <f t="shared" si="0"/>
        <v>25</v>
      </c>
      <c r="C34" s="111" t="s">
        <v>140</v>
      </c>
      <c r="D34" s="112" t="s">
        <v>264</v>
      </c>
      <c r="E34" s="113">
        <v>270000</v>
      </c>
      <c r="F34" s="110" t="s">
        <v>87</v>
      </c>
      <c r="G34" s="110" t="s">
        <v>111</v>
      </c>
      <c r="H34" s="110" t="s">
        <v>58</v>
      </c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</row>
    <row r="35" spans="1:26" ht="85" x14ac:dyDescent="0.2">
      <c r="A35" s="88"/>
      <c r="B35" s="110">
        <f t="shared" si="0"/>
        <v>26</v>
      </c>
      <c r="C35" s="111" t="s">
        <v>265</v>
      </c>
      <c r="D35" s="112" t="s">
        <v>266</v>
      </c>
      <c r="E35" s="113">
        <v>100000</v>
      </c>
      <c r="F35" s="110" t="s">
        <v>87</v>
      </c>
      <c r="G35" s="110" t="s">
        <v>236</v>
      </c>
      <c r="H35" s="110" t="s">
        <v>82</v>
      </c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</row>
    <row r="36" spans="1:26" ht="54.75" customHeight="1" x14ac:dyDescent="0.2">
      <c r="A36" s="88"/>
      <c r="B36" s="110">
        <f t="shared" si="0"/>
        <v>27</v>
      </c>
      <c r="C36" s="111" t="s">
        <v>267</v>
      </c>
      <c r="D36" s="112" t="s">
        <v>268</v>
      </c>
      <c r="E36" s="113">
        <v>135000</v>
      </c>
      <c r="F36" s="110" t="s">
        <v>87</v>
      </c>
      <c r="G36" s="110" t="s">
        <v>111</v>
      </c>
      <c r="H36" s="110" t="s">
        <v>58</v>
      </c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</row>
    <row r="37" spans="1:26" ht="102" x14ac:dyDescent="0.2">
      <c r="A37" s="88"/>
      <c r="B37" s="110">
        <f t="shared" si="0"/>
        <v>28</v>
      </c>
      <c r="C37" s="114" t="s">
        <v>269</v>
      </c>
      <c r="D37" s="112" t="s">
        <v>270</v>
      </c>
      <c r="E37" s="113">
        <v>50000</v>
      </c>
      <c r="F37" s="110" t="s">
        <v>87</v>
      </c>
      <c r="G37" s="110" t="s">
        <v>111</v>
      </c>
      <c r="H37" s="110" t="s">
        <v>82</v>
      </c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</row>
    <row r="38" spans="1:26" ht="68" x14ac:dyDescent="0.2">
      <c r="A38" s="88"/>
      <c r="B38" s="110">
        <f t="shared" si="0"/>
        <v>29</v>
      </c>
      <c r="C38" s="111" t="s">
        <v>271</v>
      </c>
      <c r="D38" s="115" t="s">
        <v>272</v>
      </c>
      <c r="E38" s="113">
        <v>10000</v>
      </c>
      <c r="F38" s="110" t="s">
        <v>87</v>
      </c>
      <c r="G38" s="110" t="s">
        <v>111</v>
      </c>
      <c r="H38" s="110" t="s">
        <v>80</v>
      </c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</row>
    <row r="39" spans="1:26" ht="54.75" customHeight="1" x14ac:dyDescent="0.2">
      <c r="A39" s="88"/>
      <c r="B39" s="110">
        <f t="shared" si="0"/>
        <v>30</v>
      </c>
      <c r="C39" s="111" t="s">
        <v>273</v>
      </c>
      <c r="D39" s="115" t="s">
        <v>274</v>
      </c>
      <c r="E39" s="113">
        <v>270000</v>
      </c>
      <c r="F39" s="110" t="s">
        <v>87</v>
      </c>
      <c r="G39" s="110" t="s">
        <v>80</v>
      </c>
      <c r="H39" s="110" t="s">
        <v>78</v>
      </c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</row>
    <row r="40" spans="1:26" ht="68" x14ac:dyDescent="0.2">
      <c r="A40" s="88"/>
      <c r="B40" s="110">
        <f t="shared" si="0"/>
        <v>31</v>
      </c>
      <c r="C40" s="111" t="s">
        <v>275</v>
      </c>
      <c r="D40" s="112" t="s">
        <v>276</v>
      </c>
      <c r="E40" s="113">
        <v>70000</v>
      </c>
      <c r="F40" s="110" t="s">
        <v>87</v>
      </c>
      <c r="G40" s="110" t="s">
        <v>236</v>
      </c>
      <c r="H40" s="110" t="s">
        <v>82</v>
      </c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</row>
    <row r="41" spans="1:26" ht="68" x14ac:dyDescent="0.2">
      <c r="A41" s="88"/>
      <c r="B41" s="110">
        <f t="shared" si="0"/>
        <v>32</v>
      </c>
      <c r="C41" s="111" t="s">
        <v>277</v>
      </c>
      <c r="D41" s="112" t="s">
        <v>278</v>
      </c>
      <c r="E41" s="113">
        <v>270000</v>
      </c>
      <c r="F41" s="110" t="s">
        <v>87</v>
      </c>
      <c r="G41" s="110" t="s">
        <v>236</v>
      </c>
      <c r="H41" s="110" t="s">
        <v>78</v>
      </c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</row>
    <row r="42" spans="1:26" ht="75" customHeight="1" x14ac:dyDescent="0.2">
      <c r="A42" s="88"/>
      <c r="B42" s="110">
        <f t="shared" si="0"/>
        <v>33</v>
      </c>
      <c r="C42" s="111" t="s">
        <v>279</v>
      </c>
      <c r="D42" s="112" t="s">
        <v>280</v>
      </c>
      <c r="E42" s="113">
        <v>70000</v>
      </c>
      <c r="F42" s="110" t="s">
        <v>87</v>
      </c>
      <c r="G42" s="110" t="s">
        <v>80</v>
      </c>
      <c r="H42" s="110" t="s">
        <v>78</v>
      </c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</row>
    <row r="43" spans="1:26" ht="68" x14ac:dyDescent="0.2">
      <c r="A43" s="88"/>
      <c r="B43" s="110">
        <f t="shared" si="0"/>
        <v>34</v>
      </c>
      <c r="C43" s="114" t="s">
        <v>409</v>
      </c>
      <c r="D43" s="112" t="s">
        <v>281</v>
      </c>
      <c r="E43" s="113">
        <v>60000</v>
      </c>
      <c r="F43" s="110" t="s">
        <v>87</v>
      </c>
      <c r="G43" s="110" t="s">
        <v>111</v>
      </c>
      <c r="H43" s="110" t="s">
        <v>58</v>
      </c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</row>
    <row r="44" spans="1:26" ht="69.75" customHeight="1" x14ac:dyDescent="0.2">
      <c r="A44" s="88"/>
      <c r="B44" s="110">
        <f t="shared" si="0"/>
        <v>35</v>
      </c>
      <c r="C44" s="111" t="s">
        <v>282</v>
      </c>
      <c r="D44" s="112" t="s">
        <v>283</v>
      </c>
      <c r="E44" s="113">
        <v>270000</v>
      </c>
      <c r="F44" s="110" t="s">
        <v>87</v>
      </c>
      <c r="G44" s="110" t="s">
        <v>111</v>
      </c>
      <c r="H44" s="110" t="s">
        <v>82</v>
      </c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</row>
    <row r="45" spans="1:26" ht="68" x14ac:dyDescent="0.2">
      <c r="A45" s="88"/>
      <c r="B45" s="110">
        <f t="shared" si="0"/>
        <v>36</v>
      </c>
      <c r="C45" s="111" t="s">
        <v>284</v>
      </c>
      <c r="D45" s="112" t="s">
        <v>285</v>
      </c>
      <c r="E45" s="113">
        <v>270000</v>
      </c>
      <c r="F45" s="110" t="s">
        <v>87</v>
      </c>
      <c r="G45" s="110" t="s">
        <v>111</v>
      </c>
      <c r="H45" s="110" t="s">
        <v>66</v>
      </c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</row>
    <row r="46" spans="1:26" ht="54.75" customHeight="1" x14ac:dyDescent="0.2">
      <c r="A46" s="88"/>
      <c r="B46" s="110">
        <f t="shared" si="0"/>
        <v>37</v>
      </c>
      <c r="C46" s="111" t="s">
        <v>286</v>
      </c>
      <c r="D46" s="112" t="s">
        <v>287</v>
      </c>
      <c r="E46" s="113">
        <v>270000</v>
      </c>
      <c r="F46" s="110" t="s">
        <v>87</v>
      </c>
      <c r="G46" s="110" t="s">
        <v>111</v>
      </c>
      <c r="H46" s="110" t="s">
        <v>111</v>
      </c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</row>
    <row r="47" spans="1:26" ht="51" x14ac:dyDescent="0.2">
      <c r="A47" s="88"/>
      <c r="B47" s="110">
        <f t="shared" si="0"/>
        <v>38</v>
      </c>
      <c r="C47" s="111" t="s">
        <v>288</v>
      </c>
      <c r="D47" s="116" t="s">
        <v>289</v>
      </c>
      <c r="E47" s="113">
        <v>70000</v>
      </c>
      <c r="F47" s="110" t="s">
        <v>87</v>
      </c>
      <c r="G47" s="110" t="s">
        <v>111</v>
      </c>
      <c r="H47" s="110" t="s">
        <v>58</v>
      </c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</row>
    <row r="48" spans="1:26" ht="51" x14ac:dyDescent="0.2">
      <c r="A48" s="88"/>
      <c r="B48" s="110">
        <f t="shared" si="0"/>
        <v>39</v>
      </c>
      <c r="C48" s="111" t="s">
        <v>166</v>
      </c>
      <c r="D48" s="116" t="s">
        <v>290</v>
      </c>
      <c r="E48" s="113">
        <v>70000</v>
      </c>
      <c r="F48" s="110" t="s">
        <v>87</v>
      </c>
      <c r="G48" s="110" t="s">
        <v>111</v>
      </c>
      <c r="H48" s="110" t="s">
        <v>58</v>
      </c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</row>
    <row r="49" spans="1:26" ht="85" x14ac:dyDescent="0.2">
      <c r="A49" s="88"/>
      <c r="B49" s="110">
        <f t="shared" si="0"/>
        <v>40</v>
      </c>
      <c r="C49" s="111" t="s">
        <v>291</v>
      </c>
      <c r="D49" s="112" t="s">
        <v>292</v>
      </c>
      <c r="E49" s="113">
        <v>270000</v>
      </c>
      <c r="F49" s="110" t="s">
        <v>87</v>
      </c>
      <c r="G49" s="110" t="s">
        <v>111</v>
      </c>
      <c r="H49" s="110" t="s">
        <v>58</v>
      </c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</row>
    <row r="50" spans="1:26" ht="68" x14ac:dyDescent="0.2">
      <c r="A50" s="88"/>
      <c r="B50" s="110">
        <f t="shared" si="0"/>
        <v>41</v>
      </c>
      <c r="C50" s="111" t="s">
        <v>178</v>
      </c>
      <c r="D50" s="112" t="s">
        <v>293</v>
      </c>
      <c r="E50" s="113">
        <v>25000</v>
      </c>
      <c r="F50" s="110" t="s">
        <v>87</v>
      </c>
      <c r="G50" s="110" t="s">
        <v>236</v>
      </c>
      <c r="H50" s="110" t="s">
        <v>81</v>
      </c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</row>
    <row r="51" spans="1:26" ht="68" x14ac:dyDescent="0.2">
      <c r="A51" s="88"/>
      <c r="B51" s="110">
        <f t="shared" si="0"/>
        <v>42</v>
      </c>
      <c r="C51" s="114" t="s">
        <v>408</v>
      </c>
      <c r="D51" s="112" t="s">
        <v>294</v>
      </c>
      <c r="E51" s="113">
        <v>270000</v>
      </c>
      <c r="F51" s="110" t="s">
        <v>87</v>
      </c>
      <c r="G51" s="110" t="s">
        <v>236</v>
      </c>
      <c r="H51" s="110" t="s">
        <v>82</v>
      </c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</row>
    <row r="52" spans="1:26" ht="85" x14ac:dyDescent="0.2">
      <c r="A52" s="88"/>
      <c r="B52" s="110">
        <f t="shared" si="0"/>
        <v>43</v>
      </c>
      <c r="C52" s="111" t="s">
        <v>295</v>
      </c>
      <c r="D52" s="112" t="s">
        <v>296</v>
      </c>
      <c r="E52" s="113">
        <v>200000</v>
      </c>
      <c r="F52" s="110" t="s">
        <v>87</v>
      </c>
      <c r="G52" s="117" t="s">
        <v>111</v>
      </c>
      <c r="H52" s="110" t="s">
        <v>80</v>
      </c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</row>
    <row r="53" spans="1:26" ht="119" x14ac:dyDescent="0.2">
      <c r="A53" s="88"/>
      <c r="B53" s="110">
        <f t="shared" si="0"/>
        <v>44</v>
      </c>
      <c r="C53" s="118" t="s">
        <v>297</v>
      </c>
      <c r="D53" s="115" t="s">
        <v>298</v>
      </c>
      <c r="E53" s="113">
        <v>100000</v>
      </c>
      <c r="F53" s="110" t="s">
        <v>87</v>
      </c>
      <c r="G53" s="117" t="s">
        <v>111</v>
      </c>
      <c r="H53" s="110" t="s">
        <v>58</v>
      </c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</row>
    <row r="54" spans="1:26" ht="34" x14ac:dyDescent="0.2">
      <c r="A54" s="88"/>
      <c r="B54" s="110">
        <f t="shared" si="0"/>
        <v>45</v>
      </c>
      <c r="C54" s="118" t="s">
        <v>184</v>
      </c>
      <c r="D54" s="115" t="s">
        <v>299</v>
      </c>
      <c r="E54" s="113">
        <v>30000</v>
      </c>
      <c r="F54" s="110" t="s">
        <v>87</v>
      </c>
      <c r="G54" s="117" t="s">
        <v>111</v>
      </c>
      <c r="H54" s="110" t="s">
        <v>58</v>
      </c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</row>
    <row r="55" spans="1:26" ht="68" x14ac:dyDescent="0.2">
      <c r="A55" s="88"/>
      <c r="B55" s="110">
        <f t="shared" si="0"/>
        <v>46</v>
      </c>
      <c r="C55" s="111" t="s">
        <v>300</v>
      </c>
      <c r="D55" s="112" t="s">
        <v>301</v>
      </c>
      <c r="E55" s="113">
        <v>900000</v>
      </c>
      <c r="F55" s="110" t="s">
        <v>87</v>
      </c>
      <c r="G55" s="110" t="s">
        <v>111</v>
      </c>
      <c r="H55" s="110" t="s">
        <v>58</v>
      </c>
      <c r="I55" s="152">
        <f>E55</f>
        <v>900000</v>
      </c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</row>
    <row r="56" spans="1:26" ht="51" x14ac:dyDescent="0.2">
      <c r="A56" s="88"/>
      <c r="B56" s="119">
        <f t="shared" si="0"/>
        <v>47</v>
      </c>
      <c r="C56" s="111" t="s">
        <v>302</v>
      </c>
      <c r="D56" s="112" t="s">
        <v>303</v>
      </c>
      <c r="E56" s="120">
        <v>100000</v>
      </c>
      <c r="F56" s="110" t="s">
        <v>87</v>
      </c>
      <c r="G56" s="110" t="s">
        <v>111</v>
      </c>
      <c r="H56" s="110" t="s">
        <v>58</v>
      </c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</row>
    <row r="57" spans="1:26" ht="68" x14ac:dyDescent="0.2">
      <c r="A57" s="88"/>
      <c r="B57" s="119">
        <f t="shared" si="0"/>
        <v>48</v>
      </c>
      <c r="C57" s="111" t="s">
        <v>304</v>
      </c>
      <c r="D57" s="112" t="s">
        <v>305</v>
      </c>
      <c r="E57" s="113">
        <v>900000</v>
      </c>
      <c r="F57" s="110" t="s">
        <v>87</v>
      </c>
      <c r="G57" s="110" t="s">
        <v>80</v>
      </c>
      <c r="H57" s="110" t="s">
        <v>199</v>
      </c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</row>
    <row r="58" spans="1:26" ht="34" x14ac:dyDescent="0.2">
      <c r="A58" s="88"/>
      <c r="B58" s="119">
        <f t="shared" si="0"/>
        <v>49</v>
      </c>
      <c r="C58" s="111" t="s">
        <v>306</v>
      </c>
      <c r="D58" s="112" t="s">
        <v>307</v>
      </c>
      <c r="E58" s="113">
        <v>70000</v>
      </c>
      <c r="F58" s="110" t="s">
        <v>87</v>
      </c>
      <c r="G58" s="110" t="s">
        <v>82</v>
      </c>
      <c r="H58" s="110" t="s">
        <v>82</v>
      </c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</row>
    <row r="59" spans="1:26" ht="51" x14ac:dyDescent="0.2">
      <c r="A59" s="88"/>
      <c r="B59" s="119">
        <f t="shared" si="0"/>
        <v>50</v>
      </c>
      <c r="C59" s="111" t="s">
        <v>308</v>
      </c>
      <c r="D59" s="112" t="s">
        <v>309</v>
      </c>
      <c r="E59" s="113">
        <v>270000</v>
      </c>
      <c r="F59" s="110" t="s">
        <v>87</v>
      </c>
      <c r="G59" s="110" t="s">
        <v>80</v>
      </c>
      <c r="H59" s="110" t="s">
        <v>78</v>
      </c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</row>
    <row r="60" spans="1:26" ht="68" x14ac:dyDescent="0.2">
      <c r="A60" s="88"/>
      <c r="B60" s="119">
        <f t="shared" si="0"/>
        <v>51</v>
      </c>
      <c r="C60" s="111" t="s">
        <v>310</v>
      </c>
      <c r="D60" s="112" t="s">
        <v>311</v>
      </c>
      <c r="E60" s="113">
        <v>140000</v>
      </c>
      <c r="F60" s="110" t="s">
        <v>87</v>
      </c>
      <c r="G60" s="110" t="s">
        <v>80</v>
      </c>
      <c r="H60" s="110" t="s">
        <v>81</v>
      </c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</row>
    <row r="61" spans="1:26" ht="51" x14ac:dyDescent="0.2">
      <c r="A61" s="88"/>
      <c r="B61" s="119">
        <f t="shared" si="0"/>
        <v>52</v>
      </c>
      <c r="C61" s="111" t="s">
        <v>312</v>
      </c>
      <c r="D61" s="112" t="s">
        <v>313</v>
      </c>
      <c r="E61" s="113">
        <v>30000</v>
      </c>
      <c r="F61" s="110" t="s">
        <v>87</v>
      </c>
      <c r="G61" s="110" t="s">
        <v>111</v>
      </c>
      <c r="H61" s="110" t="s">
        <v>82</v>
      </c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</row>
    <row r="62" spans="1:26" ht="34" x14ac:dyDescent="0.2">
      <c r="A62" s="88"/>
      <c r="B62" s="119">
        <f t="shared" si="0"/>
        <v>53</v>
      </c>
      <c r="C62" s="111" t="s">
        <v>314</v>
      </c>
      <c r="D62" s="112" t="s">
        <v>315</v>
      </c>
      <c r="E62" s="113">
        <v>10000</v>
      </c>
      <c r="F62" s="110" t="s">
        <v>87</v>
      </c>
      <c r="G62" s="110" t="s">
        <v>111</v>
      </c>
      <c r="H62" s="110" t="s">
        <v>199</v>
      </c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</row>
    <row r="63" spans="1:26" ht="51" x14ac:dyDescent="0.2">
      <c r="A63" s="88"/>
      <c r="B63" s="119">
        <f t="shared" si="0"/>
        <v>54</v>
      </c>
      <c r="C63" s="111" t="s">
        <v>316</v>
      </c>
      <c r="D63" s="112" t="s">
        <v>317</v>
      </c>
      <c r="E63" s="113">
        <v>270000</v>
      </c>
      <c r="F63" s="110" t="s">
        <v>87</v>
      </c>
      <c r="G63" s="110" t="s">
        <v>83</v>
      </c>
      <c r="H63" s="110" t="s">
        <v>199</v>
      </c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</row>
    <row r="64" spans="1:26" ht="68" x14ac:dyDescent="0.2">
      <c r="A64" s="88"/>
      <c r="B64" s="119">
        <f t="shared" si="0"/>
        <v>55</v>
      </c>
      <c r="C64" s="111" t="s">
        <v>318</v>
      </c>
      <c r="D64" s="112" t="s">
        <v>319</v>
      </c>
      <c r="E64" s="113">
        <v>270000</v>
      </c>
      <c r="F64" s="110" t="s">
        <v>87</v>
      </c>
      <c r="G64" s="110" t="s">
        <v>81</v>
      </c>
      <c r="H64" s="110" t="s">
        <v>83</v>
      </c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</row>
    <row r="65" spans="1:26" ht="51" x14ac:dyDescent="0.2">
      <c r="A65" s="88"/>
      <c r="B65" s="119">
        <f t="shared" si="0"/>
        <v>56</v>
      </c>
      <c r="C65" s="111" t="s">
        <v>320</v>
      </c>
      <c r="D65" s="112" t="s">
        <v>321</v>
      </c>
      <c r="E65" s="113">
        <v>100000</v>
      </c>
      <c r="F65" s="110" t="s">
        <v>87</v>
      </c>
      <c r="G65" s="110" t="s">
        <v>236</v>
      </c>
      <c r="H65" s="110" t="s">
        <v>58</v>
      </c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</row>
    <row r="66" spans="1:26" ht="34" x14ac:dyDescent="0.2">
      <c r="A66" s="88"/>
      <c r="B66" s="119">
        <f t="shared" si="0"/>
        <v>57</v>
      </c>
      <c r="C66" s="111" t="s">
        <v>322</v>
      </c>
      <c r="D66" s="112" t="s">
        <v>323</v>
      </c>
      <c r="E66" s="113">
        <v>270000</v>
      </c>
      <c r="F66" s="110" t="s">
        <v>87</v>
      </c>
      <c r="G66" s="110" t="s">
        <v>111</v>
      </c>
      <c r="H66" s="110" t="s">
        <v>58</v>
      </c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</row>
    <row r="67" spans="1:26" ht="51" x14ac:dyDescent="0.2">
      <c r="A67" s="88"/>
      <c r="B67" s="119">
        <f t="shared" si="0"/>
        <v>58</v>
      </c>
      <c r="C67" s="111" t="s">
        <v>324</v>
      </c>
      <c r="D67" s="112" t="s">
        <v>325</v>
      </c>
      <c r="E67" s="113">
        <v>70000</v>
      </c>
      <c r="F67" s="110" t="s">
        <v>87</v>
      </c>
      <c r="G67" s="110" t="s">
        <v>111</v>
      </c>
      <c r="H67" s="110" t="s">
        <v>58</v>
      </c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</row>
    <row r="68" spans="1:26" ht="45" customHeight="1" x14ac:dyDescent="0.2">
      <c r="A68" s="88"/>
      <c r="B68" s="119">
        <v>59</v>
      </c>
      <c r="C68" s="111" t="s">
        <v>454</v>
      </c>
      <c r="D68" s="112" t="s">
        <v>326</v>
      </c>
      <c r="E68" s="113">
        <v>100000</v>
      </c>
      <c r="F68" s="110" t="s">
        <v>87</v>
      </c>
      <c r="G68" s="110" t="s">
        <v>111</v>
      </c>
      <c r="H68" s="110" t="s">
        <v>58</v>
      </c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</row>
    <row r="69" spans="1:26" ht="34" x14ac:dyDescent="0.2">
      <c r="A69" s="88"/>
      <c r="B69" s="119">
        <f>B68+1</f>
        <v>60</v>
      </c>
      <c r="C69" s="111" t="s">
        <v>327</v>
      </c>
      <c r="D69" s="112" t="s">
        <v>328</v>
      </c>
      <c r="E69" s="113">
        <v>900000</v>
      </c>
      <c r="F69" s="110" t="s">
        <v>87</v>
      </c>
      <c r="G69" s="110" t="s">
        <v>80</v>
      </c>
      <c r="H69" s="110" t="s">
        <v>78</v>
      </c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</row>
    <row r="70" spans="1:26" ht="34" x14ac:dyDescent="0.2">
      <c r="A70" s="88"/>
      <c r="B70" s="119">
        <f t="shared" si="0"/>
        <v>61</v>
      </c>
      <c r="C70" s="111" t="s">
        <v>329</v>
      </c>
      <c r="D70" s="112" t="s">
        <v>330</v>
      </c>
      <c r="E70" s="113">
        <v>900000</v>
      </c>
      <c r="F70" s="110" t="s">
        <v>87</v>
      </c>
      <c r="G70" s="110" t="s">
        <v>80</v>
      </c>
      <c r="H70" s="110" t="s">
        <v>78</v>
      </c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</row>
    <row r="71" spans="1:26" ht="54.75" customHeight="1" x14ac:dyDescent="0.2">
      <c r="A71" s="88"/>
      <c r="B71" s="119">
        <f t="shared" si="0"/>
        <v>62</v>
      </c>
      <c r="C71" s="114" t="s">
        <v>331</v>
      </c>
      <c r="D71" s="112" t="s">
        <v>332</v>
      </c>
      <c r="E71" s="113">
        <v>270000</v>
      </c>
      <c r="F71" s="110" t="s">
        <v>87</v>
      </c>
      <c r="G71" s="110" t="s">
        <v>80</v>
      </c>
      <c r="H71" s="110" t="s">
        <v>78</v>
      </c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</row>
    <row r="72" spans="1:26" ht="51" x14ac:dyDescent="0.2">
      <c r="A72" s="88"/>
      <c r="B72" s="119">
        <f t="shared" si="0"/>
        <v>63</v>
      </c>
      <c r="C72" s="111" t="s">
        <v>333</v>
      </c>
      <c r="D72" s="112" t="s">
        <v>334</v>
      </c>
      <c r="E72" s="113">
        <v>80000</v>
      </c>
      <c r="F72" s="110" t="s">
        <v>87</v>
      </c>
      <c r="G72" s="110" t="s">
        <v>80</v>
      </c>
      <c r="H72" s="110" t="s">
        <v>78</v>
      </c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</row>
    <row r="73" spans="1:26" ht="68" x14ac:dyDescent="0.2">
      <c r="A73" s="88"/>
      <c r="B73" s="119">
        <f t="shared" ref="B73:B105" si="1">B72+1</f>
        <v>64</v>
      </c>
      <c r="C73" s="111" t="s">
        <v>336</v>
      </c>
      <c r="D73" s="112" t="s">
        <v>337</v>
      </c>
      <c r="E73" s="113">
        <v>50000</v>
      </c>
      <c r="F73" s="110" t="s">
        <v>87</v>
      </c>
      <c r="G73" s="110" t="s">
        <v>80</v>
      </c>
      <c r="H73" s="110" t="s">
        <v>78</v>
      </c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</row>
    <row r="74" spans="1:26" ht="54.75" customHeight="1" x14ac:dyDescent="0.2">
      <c r="A74" s="88"/>
      <c r="B74" s="119">
        <f t="shared" si="1"/>
        <v>65</v>
      </c>
      <c r="C74" s="111" t="s">
        <v>338</v>
      </c>
      <c r="D74" s="112" t="s">
        <v>339</v>
      </c>
      <c r="E74" s="113">
        <v>50000</v>
      </c>
      <c r="F74" s="110" t="s">
        <v>87</v>
      </c>
      <c r="G74" s="110" t="s">
        <v>80</v>
      </c>
      <c r="H74" s="110" t="s">
        <v>78</v>
      </c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</row>
    <row r="75" spans="1:26" ht="54.75" customHeight="1" x14ac:dyDescent="0.2">
      <c r="A75" s="88"/>
      <c r="B75" s="119">
        <f t="shared" si="1"/>
        <v>66</v>
      </c>
      <c r="C75" s="111" t="s">
        <v>455</v>
      </c>
      <c r="D75" s="112" t="s">
        <v>404</v>
      </c>
      <c r="E75" s="113">
        <v>450000</v>
      </c>
      <c r="F75" s="110" t="s">
        <v>87</v>
      </c>
      <c r="G75" s="110" t="s">
        <v>80</v>
      </c>
      <c r="H75" s="110" t="s">
        <v>78</v>
      </c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</row>
    <row r="76" spans="1:26" ht="64.5" customHeight="1" x14ac:dyDescent="0.2">
      <c r="A76" s="88"/>
      <c r="B76" s="119">
        <f t="shared" si="1"/>
        <v>67</v>
      </c>
      <c r="C76" s="111" t="s">
        <v>401</v>
      </c>
      <c r="D76" s="112" t="s">
        <v>403</v>
      </c>
      <c r="E76" s="113">
        <v>270000</v>
      </c>
      <c r="F76" s="110" t="s">
        <v>87</v>
      </c>
      <c r="G76" s="110" t="s">
        <v>80</v>
      </c>
      <c r="H76" s="110" t="s">
        <v>78</v>
      </c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</row>
    <row r="77" spans="1:26" ht="64.5" customHeight="1" x14ac:dyDescent="0.2">
      <c r="A77" s="88"/>
      <c r="B77" s="119">
        <f t="shared" si="1"/>
        <v>68</v>
      </c>
      <c r="C77" s="111" t="s">
        <v>395</v>
      </c>
      <c r="D77" s="112" t="s">
        <v>402</v>
      </c>
      <c r="E77" s="113">
        <v>270000</v>
      </c>
      <c r="F77" s="110" t="s">
        <v>87</v>
      </c>
      <c r="G77" s="110" t="s">
        <v>80</v>
      </c>
      <c r="H77" s="110" t="s">
        <v>78</v>
      </c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</row>
    <row r="78" spans="1:26" ht="64.5" customHeight="1" x14ac:dyDescent="0.2">
      <c r="A78" s="88"/>
      <c r="B78" s="119">
        <f t="shared" si="1"/>
        <v>69</v>
      </c>
      <c r="C78" s="111" t="s">
        <v>444</v>
      </c>
      <c r="D78" s="112" t="s">
        <v>405</v>
      </c>
      <c r="E78" s="113">
        <v>900000</v>
      </c>
      <c r="F78" s="110" t="s">
        <v>87</v>
      </c>
      <c r="G78" s="110" t="s">
        <v>80</v>
      </c>
      <c r="H78" s="110" t="s">
        <v>78</v>
      </c>
      <c r="I78" s="152">
        <f>E78</f>
        <v>900000</v>
      </c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</row>
    <row r="79" spans="1:26" ht="64.5" customHeight="1" x14ac:dyDescent="0.2">
      <c r="A79" s="88"/>
      <c r="B79" s="119">
        <f t="shared" si="1"/>
        <v>70</v>
      </c>
      <c r="C79" s="121" t="s">
        <v>342</v>
      </c>
      <c r="D79" s="121" t="s">
        <v>343</v>
      </c>
      <c r="E79" s="113">
        <v>200000</v>
      </c>
      <c r="F79" s="110" t="s">
        <v>87</v>
      </c>
      <c r="G79" s="110" t="s">
        <v>80</v>
      </c>
      <c r="H79" s="110" t="s">
        <v>78</v>
      </c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</row>
    <row r="80" spans="1:26" ht="64.5" customHeight="1" x14ac:dyDescent="0.2">
      <c r="A80" s="88"/>
      <c r="B80" s="119">
        <f t="shared" si="1"/>
        <v>71</v>
      </c>
      <c r="C80" s="121" t="s">
        <v>344</v>
      </c>
      <c r="D80" s="121" t="s">
        <v>345</v>
      </c>
      <c r="E80" s="113">
        <v>900000</v>
      </c>
      <c r="F80" s="110" t="s">
        <v>87</v>
      </c>
      <c r="G80" s="110" t="s">
        <v>80</v>
      </c>
      <c r="H80" s="110" t="s">
        <v>78</v>
      </c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</row>
    <row r="81" spans="1:26" ht="64.5" customHeight="1" x14ac:dyDescent="0.2">
      <c r="A81" s="88"/>
      <c r="B81" s="119">
        <f t="shared" si="1"/>
        <v>72</v>
      </c>
      <c r="C81" s="121" t="s">
        <v>346</v>
      </c>
      <c r="D81" s="122" t="s">
        <v>347</v>
      </c>
      <c r="E81" s="113">
        <v>30000</v>
      </c>
      <c r="F81" s="110" t="s">
        <v>87</v>
      </c>
      <c r="G81" s="110" t="s">
        <v>80</v>
      </c>
      <c r="H81" s="110" t="s">
        <v>78</v>
      </c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</row>
    <row r="82" spans="1:26" ht="64.5" customHeight="1" x14ac:dyDescent="0.2">
      <c r="A82" s="88"/>
      <c r="B82" s="119">
        <f t="shared" si="1"/>
        <v>73</v>
      </c>
      <c r="C82" s="121" t="s">
        <v>348</v>
      </c>
      <c r="D82" s="121" t="s">
        <v>349</v>
      </c>
      <c r="E82" s="113">
        <v>900000</v>
      </c>
      <c r="F82" s="110" t="s">
        <v>87</v>
      </c>
      <c r="G82" s="110" t="s">
        <v>80</v>
      </c>
      <c r="H82" s="110" t="s">
        <v>78</v>
      </c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</row>
    <row r="83" spans="1:26" ht="64.5" customHeight="1" x14ac:dyDescent="0.2">
      <c r="A83" s="88"/>
      <c r="B83" s="119">
        <f t="shared" si="1"/>
        <v>74</v>
      </c>
      <c r="C83" s="121" t="s">
        <v>350</v>
      </c>
      <c r="D83" s="121" t="s">
        <v>351</v>
      </c>
      <c r="E83" s="113">
        <v>200000</v>
      </c>
      <c r="F83" s="110" t="s">
        <v>87</v>
      </c>
      <c r="G83" s="110" t="s">
        <v>80</v>
      </c>
      <c r="H83" s="110" t="s">
        <v>78</v>
      </c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</row>
    <row r="84" spans="1:26" ht="69.75" customHeight="1" x14ac:dyDescent="0.2">
      <c r="A84" s="88"/>
      <c r="B84" s="110">
        <f t="shared" si="1"/>
        <v>75</v>
      </c>
      <c r="C84" s="121" t="s">
        <v>352</v>
      </c>
      <c r="D84" s="121" t="s">
        <v>353</v>
      </c>
      <c r="E84" s="113">
        <v>100000</v>
      </c>
      <c r="F84" s="110" t="s">
        <v>87</v>
      </c>
      <c r="G84" s="110" t="s">
        <v>80</v>
      </c>
      <c r="H84" s="110" t="s">
        <v>78</v>
      </c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</row>
    <row r="85" spans="1:26" ht="85" x14ac:dyDescent="0.2">
      <c r="A85" s="88"/>
      <c r="B85" s="110">
        <f t="shared" si="1"/>
        <v>76</v>
      </c>
      <c r="C85" s="121" t="s">
        <v>354</v>
      </c>
      <c r="D85" s="121" t="s">
        <v>355</v>
      </c>
      <c r="E85" s="123">
        <v>6000</v>
      </c>
      <c r="F85" s="110" t="s">
        <v>87</v>
      </c>
      <c r="G85" s="110" t="s">
        <v>80</v>
      </c>
      <c r="H85" s="110" t="s">
        <v>78</v>
      </c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</row>
    <row r="86" spans="1:26" ht="85" x14ac:dyDescent="0.2">
      <c r="A86" s="88"/>
      <c r="B86" s="110">
        <f t="shared" si="1"/>
        <v>77</v>
      </c>
      <c r="C86" s="121" t="s">
        <v>356</v>
      </c>
      <c r="D86" s="121" t="s">
        <v>357</v>
      </c>
      <c r="E86" s="123">
        <v>50000</v>
      </c>
      <c r="F86" s="110" t="s">
        <v>87</v>
      </c>
      <c r="G86" s="110" t="s">
        <v>80</v>
      </c>
      <c r="H86" s="110" t="s">
        <v>78</v>
      </c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</row>
    <row r="87" spans="1:26" ht="51" x14ac:dyDescent="0.2">
      <c r="A87" s="88"/>
      <c r="B87" s="110">
        <f t="shared" si="1"/>
        <v>78</v>
      </c>
      <c r="C87" s="121" t="s">
        <v>358</v>
      </c>
      <c r="D87" s="121" t="s">
        <v>341</v>
      </c>
      <c r="E87" s="113">
        <v>10000</v>
      </c>
      <c r="F87" s="110" t="s">
        <v>87</v>
      </c>
      <c r="G87" s="110" t="s">
        <v>80</v>
      </c>
      <c r="H87" s="110" t="s">
        <v>78</v>
      </c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</row>
    <row r="88" spans="1:26" ht="85" x14ac:dyDescent="0.2">
      <c r="A88" s="88"/>
      <c r="B88" s="110">
        <f t="shared" si="1"/>
        <v>79</v>
      </c>
      <c r="C88" s="121" t="s">
        <v>361</v>
      </c>
      <c r="D88" s="121" t="s">
        <v>362</v>
      </c>
      <c r="E88" s="113">
        <v>10000</v>
      </c>
      <c r="F88" s="110" t="s">
        <v>87</v>
      </c>
      <c r="G88" s="110" t="s">
        <v>80</v>
      </c>
      <c r="H88" s="110" t="s">
        <v>78</v>
      </c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</row>
    <row r="89" spans="1:26" ht="68" x14ac:dyDescent="0.2">
      <c r="A89" s="88"/>
      <c r="B89" s="110">
        <f t="shared" si="1"/>
        <v>80</v>
      </c>
      <c r="C89" s="121" t="s">
        <v>359</v>
      </c>
      <c r="D89" s="121" t="s">
        <v>360</v>
      </c>
      <c r="E89" s="113">
        <v>60000</v>
      </c>
      <c r="F89" s="110" t="s">
        <v>87</v>
      </c>
      <c r="G89" s="110" t="s">
        <v>80</v>
      </c>
      <c r="H89" s="110" t="s">
        <v>78</v>
      </c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</row>
    <row r="90" spans="1:26" ht="68" x14ac:dyDescent="0.2">
      <c r="A90" s="88"/>
      <c r="B90" s="110">
        <f t="shared" si="1"/>
        <v>81</v>
      </c>
      <c r="C90" s="121" t="s">
        <v>363</v>
      </c>
      <c r="D90" s="121" t="s">
        <v>364</v>
      </c>
      <c r="E90" s="113">
        <v>200000</v>
      </c>
      <c r="F90" s="110" t="s">
        <v>87</v>
      </c>
      <c r="G90" s="110" t="s">
        <v>80</v>
      </c>
      <c r="H90" s="110" t="s">
        <v>78</v>
      </c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</row>
    <row r="91" spans="1:26" ht="34" x14ac:dyDescent="0.2">
      <c r="A91" s="88"/>
      <c r="B91" s="110">
        <f t="shared" si="1"/>
        <v>82</v>
      </c>
      <c r="C91" s="121" t="s">
        <v>456</v>
      </c>
      <c r="D91" s="121" t="s">
        <v>254</v>
      </c>
      <c r="E91" s="113">
        <v>100000</v>
      </c>
      <c r="F91" s="110" t="s">
        <v>87</v>
      </c>
      <c r="G91" s="110" t="s">
        <v>80</v>
      </c>
      <c r="H91" s="110" t="s">
        <v>78</v>
      </c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</row>
    <row r="92" spans="1:26" ht="51" x14ac:dyDescent="0.2">
      <c r="A92" s="88"/>
      <c r="B92" s="110">
        <f t="shared" si="1"/>
        <v>83</v>
      </c>
      <c r="C92" s="121" t="s">
        <v>396</v>
      </c>
      <c r="D92" s="121" t="s">
        <v>365</v>
      </c>
      <c r="E92" s="113">
        <v>10000</v>
      </c>
      <c r="F92" s="110" t="s">
        <v>87</v>
      </c>
      <c r="G92" s="110" t="s">
        <v>80</v>
      </c>
      <c r="H92" s="110" t="s">
        <v>78</v>
      </c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</row>
    <row r="93" spans="1:26" ht="68" x14ac:dyDescent="0.2">
      <c r="A93" s="88"/>
      <c r="B93" s="110">
        <f t="shared" si="1"/>
        <v>84</v>
      </c>
      <c r="C93" s="121" t="s">
        <v>366</v>
      </c>
      <c r="D93" s="121" t="s">
        <v>367</v>
      </c>
      <c r="E93" s="113">
        <v>10000</v>
      </c>
      <c r="F93" s="110" t="s">
        <v>87</v>
      </c>
      <c r="G93" s="110" t="s">
        <v>80</v>
      </c>
      <c r="H93" s="110" t="s">
        <v>78</v>
      </c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</row>
    <row r="94" spans="1:26" ht="34" x14ac:dyDescent="0.2">
      <c r="A94" s="88"/>
      <c r="B94" s="110">
        <f t="shared" si="1"/>
        <v>85</v>
      </c>
      <c r="C94" s="121" t="s">
        <v>368</v>
      </c>
      <c r="D94" s="121" t="s">
        <v>369</v>
      </c>
      <c r="E94" s="113">
        <v>5000</v>
      </c>
      <c r="F94" s="110" t="s">
        <v>87</v>
      </c>
      <c r="G94" s="110" t="s">
        <v>80</v>
      </c>
      <c r="H94" s="110" t="s">
        <v>78</v>
      </c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</row>
    <row r="95" spans="1:26" ht="51" x14ac:dyDescent="0.2">
      <c r="A95" s="88"/>
      <c r="B95" s="110">
        <f t="shared" si="1"/>
        <v>86</v>
      </c>
      <c r="C95" s="121" t="s">
        <v>397</v>
      </c>
      <c r="D95" s="121" t="s">
        <v>370</v>
      </c>
      <c r="E95" s="113">
        <v>30000</v>
      </c>
      <c r="F95" s="110" t="s">
        <v>87</v>
      </c>
      <c r="G95" s="110" t="s">
        <v>80</v>
      </c>
      <c r="H95" s="110" t="s">
        <v>78</v>
      </c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</row>
    <row r="96" spans="1:26" ht="51" x14ac:dyDescent="0.2">
      <c r="A96" s="88"/>
      <c r="B96" s="110">
        <f t="shared" si="1"/>
        <v>87</v>
      </c>
      <c r="C96" s="121" t="s">
        <v>457</v>
      </c>
      <c r="D96" s="121" t="s">
        <v>371</v>
      </c>
      <c r="E96" s="113">
        <v>10000</v>
      </c>
      <c r="F96" s="110" t="s">
        <v>87</v>
      </c>
      <c r="G96" s="110" t="s">
        <v>80</v>
      </c>
      <c r="H96" s="110" t="s">
        <v>78</v>
      </c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</row>
    <row r="97" spans="1:26" ht="48" customHeight="1" x14ac:dyDescent="0.2">
      <c r="A97" s="88"/>
      <c r="B97" s="110">
        <f t="shared" si="1"/>
        <v>88</v>
      </c>
      <c r="C97" s="121" t="s">
        <v>372</v>
      </c>
      <c r="D97" s="121" t="s">
        <v>373</v>
      </c>
      <c r="E97" s="113">
        <v>270000</v>
      </c>
      <c r="F97" s="110" t="s">
        <v>87</v>
      </c>
      <c r="G97" s="110" t="s">
        <v>80</v>
      </c>
      <c r="H97" s="110" t="s">
        <v>78</v>
      </c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</row>
    <row r="98" spans="1:26" ht="85" x14ac:dyDescent="0.2">
      <c r="A98" s="88"/>
      <c r="B98" s="110">
        <f t="shared" si="1"/>
        <v>89</v>
      </c>
      <c r="C98" s="121" t="s">
        <v>398</v>
      </c>
      <c r="D98" s="121" t="s">
        <v>374</v>
      </c>
      <c r="E98" s="113">
        <v>270000</v>
      </c>
      <c r="F98" s="110" t="s">
        <v>87</v>
      </c>
      <c r="G98" s="110" t="s">
        <v>80</v>
      </c>
      <c r="H98" s="110" t="s">
        <v>78</v>
      </c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</row>
    <row r="99" spans="1:26" ht="51" x14ac:dyDescent="0.2">
      <c r="A99" s="88"/>
      <c r="B99" s="110">
        <f t="shared" si="1"/>
        <v>90</v>
      </c>
      <c r="C99" s="121" t="s">
        <v>399</v>
      </c>
      <c r="D99" s="121" t="s">
        <v>407</v>
      </c>
      <c r="E99" s="113">
        <v>600000</v>
      </c>
      <c r="F99" s="110" t="s">
        <v>87</v>
      </c>
      <c r="G99" s="110" t="s">
        <v>80</v>
      </c>
      <c r="H99" s="110" t="s">
        <v>78</v>
      </c>
      <c r="I99" s="152">
        <f>E99</f>
        <v>600000</v>
      </c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</row>
    <row r="100" spans="1:26" ht="48" customHeight="1" x14ac:dyDescent="0.2">
      <c r="A100" s="88"/>
      <c r="B100" s="110">
        <f t="shared" si="1"/>
        <v>91</v>
      </c>
      <c r="C100" s="121" t="s">
        <v>406</v>
      </c>
      <c r="D100" s="122" t="s">
        <v>375</v>
      </c>
      <c r="E100" s="113">
        <v>60000</v>
      </c>
      <c r="F100" s="110" t="s">
        <v>87</v>
      </c>
      <c r="G100" s="110" t="s">
        <v>80</v>
      </c>
      <c r="H100" s="110" t="s">
        <v>78</v>
      </c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</row>
    <row r="101" spans="1:26" ht="68" x14ac:dyDescent="0.2">
      <c r="A101" s="88"/>
      <c r="B101" s="110">
        <f t="shared" si="1"/>
        <v>92</v>
      </c>
      <c r="C101" s="121" t="s">
        <v>376</v>
      </c>
      <c r="D101" s="121" t="s">
        <v>377</v>
      </c>
      <c r="E101" s="113">
        <v>270000</v>
      </c>
      <c r="F101" s="110" t="s">
        <v>87</v>
      </c>
      <c r="G101" s="110" t="s">
        <v>80</v>
      </c>
      <c r="H101" s="110" t="s">
        <v>78</v>
      </c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</row>
    <row r="102" spans="1:26" ht="68" x14ac:dyDescent="0.2">
      <c r="A102" s="88"/>
      <c r="B102" s="110">
        <f t="shared" si="1"/>
        <v>93</v>
      </c>
      <c r="C102" s="121" t="s">
        <v>411</v>
      </c>
      <c r="D102" s="121" t="s">
        <v>412</v>
      </c>
      <c r="E102" s="113">
        <v>200000</v>
      </c>
      <c r="F102" s="110" t="s">
        <v>87</v>
      </c>
      <c r="G102" s="110" t="s">
        <v>80</v>
      </c>
      <c r="H102" s="110" t="s">
        <v>78</v>
      </c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</row>
    <row r="103" spans="1:26" ht="51" x14ac:dyDescent="0.2">
      <c r="A103" s="88"/>
      <c r="B103" s="110">
        <f t="shared" si="1"/>
        <v>94</v>
      </c>
      <c r="C103" s="121" t="s">
        <v>400</v>
      </c>
      <c r="D103" s="121" t="s">
        <v>378</v>
      </c>
      <c r="E103" s="113">
        <v>700000</v>
      </c>
      <c r="F103" s="110" t="s">
        <v>87</v>
      </c>
      <c r="G103" s="110" t="s">
        <v>80</v>
      </c>
      <c r="H103" s="110" t="s">
        <v>78</v>
      </c>
      <c r="I103" s="152">
        <f>E103</f>
        <v>700000</v>
      </c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</row>
    <row r="104" spans="1:26" ht="85" x14ac:dyDescent="0.2">
      <c r="A104" s="88"/>
      <c r="B104" s="110">
        <v>95</v>
      </c>
      <c r="C104" s="121" t="s">
        <v>415</v>
      </c>
      <c r="D104" s="121" t="s">
        <v>416</v>
      </c>
      <c r="E104" s="113">
        <v>60000</v>
      </c>
      <c r="F104" s="110" t="s">
        <v>87</v>
      </c>
      <c r="G104" s="110" t="s">
        <v>80</v>
      </c>
      <c r="H104" s="110" t="s">
        <v>78</v>
      </c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</row>
    <row r="105" spans="1:26" ht="68" x14ac:dyDescent="0.2">
      <c r="A105" s="88"/>
      <c r="B105" s="110">
        <f t="shared" si="1"/>
        <v>96</v>
      </c>
      <c r="C105" s="121" t="s">
        <v>417</v>
      </c>
      <c r="D105" s="121" t="s">
        <v>418</v>
      </c>
      <c r="E105" s="113">
        <v>35000</v>
      </c>
      <c r="F105" s="110" t="s">
        <v>87</v>
      </c>
      <c r="G105" s="110" t="s">
        <v>80</v>
      </c>
      <c r="H105" s="110" t="s">
        <v>78</v>
      </c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</row>
    <row r="106" spans="1:26" ht="48" customHeight="1" x14ac:dyDescent="0.2">
      <c r="A106" s="88"/>
      <c r="B106" s="110">
        <f>B105+1</f>
        <v>97</v>
      </c>
      <c r="C106" s="121" t="s">
        <v>420</v>
      </c>
      <c r="D106" s="121" t="s">
        <v>421</v>
      </c>
      <c r="E106" s="113">
        <v>700000</v>
      </c>
      <c r="F106" s="110" t="s">
        <v>87</v>
      </c>
      <c r="G106" s="110" t="s">
        <v>391</v>
      </c>
      <c r="H106" s="110" t="s">
        <v>419</v>
      </c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</row>
    <row r="107" spans="1:26" ht="34" x14ac:dyDescent="0.2">
      <c r="A107" s="88"/>
      <c r="B107" s="110">
        <v>98</v>
      </c>
      <c r="C107" s="121" t="s">
        <v>422</v>
      </c>
      <c r="D107" s="121" t="s">
        <v>423</v>
      </c>
      <c r="E107" s="113">
        <v>50000</v>
      </c>
      <c r="F107" s="110" t="s">
        <v>87</v>
      </c>
      <c r="G107" s="110" t="s">
        <v>80</v>
      </c>
      <c r="H107" s="110" t="s">
        <v>78</v>
      </c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</row>
    <row r="108" spans="1:26" ht="68" x14ac:dyDescent="0.2">
      <c r="A108" s="88"/>
      <c r="B108" s="110">
        <v>99</v>
      </c>
      <c r="C108" s="121" t="s">
        <v>424</v>
      </c>
      <c r="D108" s="121" t="s">
        <v>425</v>
      </c>
      <c r="E108" s="113">
        <v>70000</v>
      </c>
      <c r="F108" s="110" t="s">
        <v>87</v>
      </c>
      <c r="G108" s="110" t="s">
        <v>80</v>
      </c>
      <c r="H108" s="110" t="s">
        <v>78</v>
      </c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</row>
    <row r="109" spans="1:26" ht="51" x14ac:dyDescent="0.2">
      <c r="A109" s="88"/>
      <c r="B109" s="110">
        <v>100</v>
      </c>
      <c r="C109" s="121" t="s">
        <v>445</v>
      </c>
      <c r="D109" s="121" t="s">
        <v>426</v>
      </c>
      <c r="E109" s="113">
        <v>270000</v>
      </c>
      <c r="F109" s="110" t="s">
        <v>87</v>
      </c>
      <c r="G109" s="110" t="s">
        <v>80</v>
      </c>
      <c r="H109" s="110" t="s">
        <v>78</v>
      </c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</row>
    <row r="110" spans="1:26" ht="85" x14ac:dyDescent="0.2">
      <c r="A110" s="88"/>
      <c r="B110" s="110">
        <v>101</v>
      </c>
      <c r="C110" s="121" t="s">
        <v>427</v>
      </c>
      <c r="D110" s="121" t="s">
        <v>428</v>
      </c>
      <c r="E110" s="113">
        <v>50000</v>
      </c>
      <c r="F110" s="110" t="s">
        <v>87</v>
      </c>
      <c r="G110" s="110" t="s">
        <v>58</v>
      </c>
      <c r="H110" s="110" t="s">
        <v>78</v>
      </c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</row>
    <row r="111" spans="1:26" ht="51" x14ac:dyDescent="0.2">
      <c r="A111" s="88"/>
      <c r="B111" s="110">
        <v>102</v>
      </c>
      <c r="C111" s="121" t="s">
        <v>429</v>
      </c>
      <c r="D111" s="121" t="s">
        <v>430</v>
      </c>
      <c r="E111" s="113">
        <v>10000</v>
      </c>
      <c r="F111" s="110" t="s">
        <v>87</v>
      </c>
      <c r="G111" s="110" t="s">
        <v>263</v>
      </c>
      <c r="H111" s="110" t="s">
        <v>78</v>
      </c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</row>
    <row r="112" spans="1:26" ht="34" x14ac:dyDescent="0.2">
      <c r="A112" s="88"/>
      <c r="B112" s="110">
        <v>103</v>
      </c>
      <c r="C112" s="121" t="s">
        <v>335</v>
      </c>
      <c r="D112" s="121" t="s">
        <v>431</v>
      </c>
      <c r="E112" s="113">
        <v>60000</v>
      </c>
      <c r="F112" s="110" t="s">
        <v>87</v>
      </c>
      <c r="G112" s="110" t="s">
        <v>80</v>
      </c>
      <c r="H112" s="110" t="s">
        <v>78</v>
      </c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</row>
    <row r="113" spans="1:26" ht="51" x14ac:dyDescent="0.2">
      <c r="A113" s="88"/>
      <c r="B113" s="110">
        <v>104</v>
      </c>
      <c r="C113" s="121" t="s">
        <v>432</v>
      </c>
      <c r="D113" s="121" t="s">
        <v>433</v>
      </c>
      <c r="E113" s="113">
        <v>30000</v>
      </c>
      <c r="F113" s="110" t="s">
        <v>87</v>
      </c>
      <c r="G113" s="110" t="s">
        <v>80</v>
      </c>
      <c r="H113" s="110" t="s">
        <v>81</v>
      </c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</row>
    <row r="114" spans="1:26" ht="68" x14ac:dyDescent="0.2">
      <c r="A114" s="88"/>
      <c r="B114" s="110">
        <v>105</v>
      </c>
      <c r="C114" s="121" t="s">
        <v>434</v>
      </c>
      <c r="D114" s="121" t="s">
        <v>433</v>
      </c>
      <c r="E114" s="113">
        <v>20000</v>
      </c>
      <c r="F114" s="110" t="s">
        <v>87</v>
      </c>
      <c r="G114" s="110" t="s">
        <v>80</v>
      </c>
      <c r="H114" s="110" t="s">
        <v>81</v>
      </c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</row>
    <row r="115" spans="1:26" ht="51" x14ac:dyDescent="0.2">
      <c r="A115" s="88"/>
      <c r="B115" s="110">
        <v>106</v>
      </c>
      <c r="C115" s="121" t="s">
        <v>435</v>
      </c>
      <c r="D115" s="121" t="s">
        <v>436</v>
      </c>
      <c r="E115" s="113">
        <v>30000</v>
      </c>
      <c r="F115" s="110" t="s">
        <v>87</v>
      </c>
      <c r="G115" s="110" t="s">
        <v>80</v>
      </c>
      <c r="H115" s="110" t="s">
        <v>81</v>
      </c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</row>
    <row r="116" spans="1:26" ht="34" x14ac:dyDescent="0.2">
      <c r="A116" s="88"/>
      <c r="B116" s="110">
        <v>107</v>
      </c>
      <c r="C116" s="121" t="s">
        <v>437</v>
      </c>
      <c r="D116" s="121" t="s">
        <v>438</v>
      </c>
      <c r="E116" s="113">
        <v>135000</v>
      </c>
      <c r="F116" s="110" t="s">
        <v>87</v>
      </c>
      <c r="G116" s="110" t="s">
        <v>80</v>
      </c>
      <c r="H116" s="110" t="s">
        <v>78</v>
      </c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</row>
    <row r="117" spans="1:26" ht="102" x14ac:dyDescent="0.2">
      <c r="A117" s="88"/>
      <c r="B117" s="110">
        <v>108</v>
      </c>
      <c r="C117" s="121" t="s">
        <v>439</v>
      </c>
      <c r="D117" s="121" t="s">
        <v>440</v>
      </c>
      <c r="E117" s="113">
        <v>60000</v>
      </c>
      <c r="F117" s="110" t="s">
        <v>87</v>
      </c>
      <c r="G117" s="110" t="s">
        <v>78</v>
      </c>
      <c r="H117" s="110" t="s">
        <v>83</v>
      </c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</row>
    <row r="118" spans="1:26" ht="34" x14ac:dyDescent="0.2">
      <c r="A118" s="88"/>
      <c r="B118" s="110">
        <v>109</v>
      </c>
      <c r="C118" s="121" t="s">
        <v>459</v>
      </c>
      <c r="D118" s="121" t="s">
        <v>458</v>
      </c>
      <c r="E118" s="113">
        <v>50000</v>
      </c>
      <c r="F118" s="110" t="s">
        <v>87</v>
      </c>
      <c r="G118" s="110" t="s">
        <v>78</v>
      </c>
      <c r="H118" s="110" t="s">
        <v>83</v>
      </c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</row>
    <row r="119" spans="1:26" ht="68" x14ac:dyDescent="0.2">
      <c r="A119" s="88"/>
      <c r="B119" s="110">
        <v>110</v>
      </c>
      <c r="C119" s="121" t="s">
        <v>441</v>
      </c>
      <c r="D119" s="121" t="s">
        <v>442</v>
      </c>
      <c r="E119" s="113">
        <v>25000</v>
      </c>
      <c r="F119" s="110" t="s">
        <v>87</v>
      </c>
      <c r="G119" s="110" t="s">
        <v>443</v>
      </c>
      <c r="H119" s="110" t="s">
        <v>83</v>
      </c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</row>
    <row r="120" spans="1:26" ht="12.75" customHeight="1" x14ac:dyDescent="0.2">
      <c r="A120" s="88"/>
      <c r="B120" s="110"/>
      <c r="C120" s="121"/>
      <c r="D120" s="121"/>
      <c r="E120" s="124">
        <f>SUM(E10:E119)</f>
        <v>22203000</v>
      </c>
      <c r="F120" s="110"/>
      <c r="G120" s="110"/>
      <c r="H120" s="110"/>
      <c r="I120" s="152">
        <f>SUM(I10:I119)</f>
        <v>4900000</v>
      </c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</row>
    <row r="121" spans="1:26" ht="22" customHeight="1" x14ac:dyDescent="0.2">
      <c r="A121" s="88"/>
      <c r="B121" s="92"/>
      <c r="C121" s="88"/>
      <c r="D121" s="125" t="s">
        <v>460</v>
      </c>
      <c r="E121" s="126">
        <f>SUM(E10+E12+E15+E55+E57+E69+E70+E70+E69+E70+E70+E75+E75+E75++E75+E78+E78+E80+E80+E80+E80+E80+E82+E103+E106)</f>
        <v>20300000</v>
      </c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</row>
    <row r="122" spans="1:26" ht="12.75" customHeight="1" x14ac:dyDescent="0.2">
      <c r="A122" s="88"/>
      <c r="B122" s="92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</row>
    <row r="123" spans="1:26" ht="12.75" customHeight="1" x14ac:dyDescent="0.2">
      <c r="A123" s="88"/>
      <c r="B123" s="92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</row>
    <row r="124" spans="1:26" ht="12.75" customHeight="1" x14ac:dyDescent="0.2">
      <c r="A124" s="88"/>
      <c r="B124" s="92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</row>
    <row r="125" spans="1:26" ht="12.75" customHeight="1" x14ac:dyDescent="0.2">
      <c r="A125" s="88"/>
      <c r="B125" s="92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</row>
    <row r="126" spans="1:26" ht="12.75" customHeight="1" x14ac:dyDescent="0.2">
      <c r="A126" s="88"/>
      <c r="B126" s="92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</row>
    <row r="127" spans="1:26" ht="12.75" customHeight="1" x14ac:dyDescent="0.2">
      <c r="A127" s="88"/>
      <c r="B127" s="92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</row>
    <row r="128" spans="1:26" ht="12.75" customHeight="1" x14ac:dyDescent="0.2">
      <c r="A128" s="88"/>
      <c r="B128" s="92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</row>
    <row r="129" spans="1:26" ht="12.75" customHeight="1" x14ac:dyDescent="0.2">
      <c r="A129" s="88"/>
      <c r="B129" s="92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</row>
    <row r="130" spans="1:26" ht="12.75" customHeight="1" x14ac:dyDescent="0.2">
      <c r="A130" s="88"/>
      <c r="B130" s="92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</row>
    <row r="131" spans="1:26" ht="12.75" customHeight="1" x14ac:dyDescent="0.2">
      <c r="A131" s="88"/>
      <c r="B131" s="92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</row>
    <row r="132" spans="1:26" ht="12.75" customHeight="1" x14ac:dyDescent="0.2">
      <c r="A132" s="88"/>
      <c r="B132" s="92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</row>
    <row r="133" spans="1:26" ht="12.75" customHeight="1" x14ac:dyDescent="0.2">
      <c r="A133" s="88"/>
      <c r="B133" s="93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</row>
    <row r="134" spans="1:26" ht="12.75" customHeight="1" x14ac:dyDescent="0.2">
      <c r="A134" s="88"/>
      <c r="B134" s="93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</row>
    <row r="135" spans="1:26" ht="12.75" customHeight="1" x14ac:dyDescent="0.2">
      <c r="A135" s="88"/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</row>
    <row r="136" spans="1:26" ht="12.75" customHeight="1" x14ac:dyDescent="0.2">
      <c r="A136" s="88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</row>
    <row r="137" spans="1:26" ht="12.75" customHeight="1" x14ac:dyDescent="0.2">
      <c r="A137" s="88"/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</row>
    <row r="138" spans="1:26" ht="12.75" customHeight="1" x14ac:dyDescent="0.2">
      <c r="A138" s="88"/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</row>
    <row r="139" spans="1:26" ht="12.75" customHeight="1" x14ac:dyDescent="0.2">
      <c r="A139" s="88"/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</row>
    <row r="140" spans="1:26" ht="12.75" customHeight="1" x14ac:dyDescent="0.2">
      <c r="A140" s="88"/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</row>
    <row r="141" spans="1:26" ht="12.75" customHeight="1" x14ac:dyDescent="0.2">
      <c r="A141" s="88"/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</row>
    <row r="142" spans="1:26" ht="12.75" customHeight="1" x14ac:dyDescent="0.2">
      <c r="A142" s="88"/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</row>
    <row r="143" spans="1:26" ht="12.75" customHeight="1" x14ac:dyDescent="0.2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</row>
    <row r="144" spans="1:26" ht="12.75" customHeight="1" x14ac:dyDescent="0.2">
      <c r="A144" s="88"/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</row>
    <row r="145" spans="1:26" ht="12.75" customHeight="1" x14ac:dyDescent="0.2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</row>
    <row r="146" spans="1:26" ht="12.75" customHeight="1" x14ac:dyDescent="0.2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</row>
    <row r="147" spans="1:26" ht="12.75" customHeight="1" x14ac:dyDescent="0.2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</row>
    <row r="148" spans="1:26" ht="12.75" customHeight="1" x14ac:dyDescent="0.2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</row>
    <row r="149" spans="1:26" ht="12.75" customHeight="1" x14ac:dyDescent="0.2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</row>
    <row r="150" spans="1:26" ht="12.75" customHeight="1" x14ac:dyDescent="0.2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</row>
    <row r="151" spans="1:26" ht="12.75" customHeight="1" x14ac:dyDescent="0.2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</row>
    <row r="152" spans="1:26" ht="12.75" customHeight="1" x14ac:dyDescent="0.2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</row>
    <row r="153" spans="1:26" ht="12.75" customHeight="1" x14ac:dyDescent="0.2">
      <c r="A153" s="88"/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</row>
    <row r="154" spans="1:26" ht="12.75" customHeight="1" x14ac:dyDescent="0.2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</row>
    <row r="155" spans="1:26" ht="12.75" customHeight="1" x14ac:dyDescent="0.2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</row>
    <row r="156" spans="1:26" ht="12.75" customHeight="1" x14ac:dyDescent="0.2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</row>
    <row r="157" spans="1:26" ht="12.75" customHeight="1" x14ac:dyDescent="0.2">
      <c r="A157" s="88"/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</row>
    <row r="158" spans="1:26" ht="12.75" customHeight="1" x14ac:dyDescent="0.2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</row>
    <row r="159" spans="1:26" ht="12.75" customHeight="1" x14ac:dyDescent="0.2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</row>
    <row r="160" spans="1:26" ht="12.75" customHeight="1" x14ac:dyDescent="0.2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</row>
    <row r="161" spans="1:26" ht="12.75" customHeight="1" x14ac:dyDescent="0.2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</row>
    <row r="162" spans="1:26" ht="12.75" customHeight="1" x14ac:dyDescent="0.2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</row>
    <row r="163" spans="1:26" ht="12.75" customHeight="1" x14ac:dyDescent="0.2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</row>
    <row r="164" spans="1:26" ht="12.75" customHeight="1" x14ac:dyDescent="0.2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</row>
    <row r="165" spans="1:26" ht="12.75" customHeight="1" x14ac:dyDescent="0.2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</row>
    <row r="166" spans="1:26" ht="12.75" customHeight="1" x14ac:dyDescent="0.2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</row>
    <row r="167" spans="1:26" ht="12.75" customHeight="1" x14ac:dyDescent="0.2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</row>
    <row r="168" spans="1:26" ht="12.75" customHeight="1" x14ac:dyDescent="0.2">
      <c r="A168" s="88"/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</row>
    <row r="169" spans="1:26" ht="12.75" customHeight="1" x14ac:dyDescent="0.2">
      <c r="A169" s="88"/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</row>
    <row r="170" spans="1:26" ht="12.75" customHeight="1" x14ac:dyDescent="0.2">
      <c r="A170" s="88"/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</row>
    <row r="171" spans="1:26" ht="12.75" customHeight="1" x14ac:dyDescent="0.2">
      <c r="A171" s="88"/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</row>
    <row r="172" spans="1:26" ht="12.75" customHeight="1" x14ac:dyDescent="0.2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</row>
    <row r="173" spans="1:26" ht="12.75" customHeight="1" x14ac:dyDescent="0.2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</row>
    <row r="174" spans="1:26" ht="12.75" customHeight="1" x14ac:dyDescent="0.2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</row>
    <row r="175" spans="1:26" ht="12.75" customHeight="1" x14ac:dyDescent="0.2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</row>
    <row r="176" spans="1:26" ht="12.75" customHeight="1" x14ac:dyDescent="0.2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</row>
    <row r="177" spans="1:26" ht="12.75" customHeight="1" x14ac:dyDescent="0.2">
      <c r="A177" s="88"/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</row>
    <row r="178" spans="1:26" ht="12.75" customHeight="1" x14ac:dyDescent="0.2">
      <c r="A178" s="88"/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</row>
    <row r="179" spans="1:26" ht="12.75" customHeight="1" x14ac:dyDescent="0.2">
      <c r="A179" s="88"/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</row>
    <row r="180" spans="1:26" ht="12.75" customHeight="1" x14ac:dyDescent="0.2">
      <c r="A180" s="88"/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</row>
    <row r="181" spans="1:26" ht="12.75" customHeight="1" x14ac:dyDescent="0.2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</row>
    <row r="182" spans="1:26" ht="12.75" customHeight="1" x14ac:dyDescent="0.2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</row>
    <row r="183" spans="1:26" ht="12.75" customHeight="1" x14ac:dyDescent="0.2">
      <c r="A183" s="88"/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</row>
    <row r="184" spans="1:26" ht="12.75" customHeight="1" x14ac:dyDescent="0.2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</row>
    <row r="185" spans="1:26" ht="12.75" customHeight="1" x14ac:dyDescent="0.2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</row>
    <row r="186" spans="1:26" ht="12.75" customHeight="1" x14ac:dyDescent="0.2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</row>
    <row r="187" spans="1:26" ht="12.75" customHeight="1" x14ac:dyDescent="0.2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</row>
    <row r="188" spans="1:26" ht="12.75" customHeight="1" x14ac:dyDescent="0.2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</row>
    <row r="189" spans="1:26" ht="12.75" customHeight="1" x14ac:dyDescent="0.2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</row>
    <row r="190" spans="1:26" ht="12.75" customHeight="1" x14ac:dyDescent="0.2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</row>
    <row r="191" spans="1:26" ht="12.75" customHeight="1" x14ac:dyDescent="0.2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</row>
    <row r="192" spans="1:26" ht="12.75" customHeight="1" x14ac:dyDescent="0.2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</row>
    <row r="193" spans="1:26" ht="12.75" customHeight="1" x14ac:dyDescent="0.2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</row>
    <row r="194" spans="1:26" ht="12.75" customHeight="1" x14ac:dyDescent="0.2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</row>
    <row r="195" spans="1:26" ht="12.75" customHeight="1" x14ac:dyDescent="0.2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</row>
    <row r="196" spans="1:26" ht="12.75" customHeight="1" x14ac:dyDescent="0.2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</row>
    <row r="197" spans="1:26" ht="12.75" customHeight="1" x14ac:dyDescent="0.2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</row>
    <row r="198" spans="1:26" ht="12.75" customHeight="1" x14ac:dyDescent="0.2">
      <c r="A198" s="88"/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</row>
    <row r="199" spans="1:26" ht="12.75" customHeight="1" x14ac:dyDescent="0.2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</row>
    <row r="200" spans="1:26" ht="12.75" customHeight="1" x14ac:dyDescent="0.2">
      <c r="A200" s="88"/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</row>
    <row r="201" spans="1:26" ht="12.75" customHeight="1" x14ac:dyDescent="0.2">
      <c r="A201" s="88"/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</row>
    <row r="202" spans="1:26" ht="12.75" customHeight="1" x14ac:dyDescent="0.2">
      <c r="A202" s="88"/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</row>
    <row r="203" spans="1:26" ht="12.75" customHeight="1" x14ac:dyDescent="0.2">
      <c r="A203" s="88"/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</row>
    <row r="204" spans="1:26" ht="12.75" customHeight="1" x14ac:dyDescent="0.2">
      <c r="A204" s="88"/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</row>
    <row r="205" spans="1:26" ht="12.75" customHeight="1" x14ac:dyDescent="0.2">
      <c r="A205" s="88"/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</row>
    <row r="206" spans="1:26" ht="12.75" customHeight="1" x14ac:dyDescent="0.2">
      <c r="A206" s="88"/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</row>
    <row r="207" spans="1:26" ht="12.75" customHeight="1" x14ac:dyDescent="0.2">
      <c r="A207" s="88"/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</row>
    <row r="208" spans="1:26" ht="12.75" customHeight="1" x14ac:dyDescent="0.2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</row>
    <row r="209" spans="1:26" ht="12.75" customHeight="1" x14ac:dyDescent="0.2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</row>
    <row r="210" spans="1:26" ht="12.75" customHeight="1" x14ac:dyDescent="0.2">
      <c r="A210" s="88"/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</row>
    <row r="211" spans="1:26" ht="12.75" customHeight="1" x14ac:dyDescent="0.2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</row>
    <row r="212" spans="1:26" ht="12.75" customHeight="1" x14ac:dyDescent="0.2">
      <c r="A212" s="88"/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</row>
    <row r="213" spans="1:26" ht="12.75" customHeight="1" x14ac:dyDescent="0.2">
      <c r="A213" s="88"/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</row>
    <row r="214" spans="1:26" ht="12.75" customHeight="1" x14ac:dyDescent="0.2">
      <c r="A214" s="88"/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</row>
    <row r="215" spans="1:26" ht="12.75" customHeight="1" x14ac:dyDescent="0.2">
      <c r="A215" s="88"/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</row>
    <row r="216" spans="1:26" ht="12.75" customHeight="1" x14ac:dyDescent="0.2">
      <c r="A216" s="88"/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</row>
    <row r="217" spans="1:26" ht="12.75" customHeight="1" x14ac:dyDescent="0.2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</row>
    <row r="218" spans="1:26" ht="12.75" customHeight="1" x14ac:dyDescent="0.2">
      <c r="A218" s="88"/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</row>
    <row r="219" spans="1:26" ht="12.75" customHeight="1" x14ac:dyDescent="0.2">
      <c r="A219" s="88"/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</row>
    <row r="220" spans="1:26" ht="12.75" customHeight="1" x14ac:dyDescent="0.2">
      <c r="A220" s="88"/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</row>
    <row r="221" spans="1:26" ht="12.75" customHeight="1" x14ac:dyDescent="0.2">
      <c r="A221" s="88"/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</row>
    <row r="222" spans="1:26" ht="12.75" customHeight="1" x14ac:dyDescent="0.2">
      <c r="A222" s="88"/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</row>
    <row r="223" spans="1:26" ht="12.75" customHeight="1" x14ac:dyDescent="0.2">
      <c r="A223" s="88"/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</row>
    <row r="224" spans="1:26" ht="12.75" customHeight="1" x14ac:dyDescent="0.2">
      <c r="A224" s="88"/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</row>
    <row r="225" spans="1:26" ht="12.75" customHeight="1" x14ac:dyDescent="0.2">
      <c r="A225" s="88"/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</row>
    <row r="226" spans="1:26" ht="12.75" customHeight="1" x14ac:dyDescent="0.2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</row>
    <row r="227" spans="1:26" ht="12.75" customHeight="1" x14ac:dyDescent="0.2">
      <c r="A227" s="88"/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</row>
    <row r="228" spans="1:26" ht="12.75" customHeight="1" x14ac:dyDescent="0.2">
      <c r="A228" s="88"/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</row>
    <row r="229" spans="1:26" ht="12.75" customHeight="1" x14ac:dyDescent="0.2">
      <c r="A229" s="88"/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</row>
    <row r="230" spans="1:26" ht="12.75" customHeight="1" x14ac:dyDescent="0.2">
      <c r="A230" s="88"/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</row>
    <row r="231" spans="1:26" ht="12.75" customHeight="1" x14ac:dyDescent="0.2">
      <c r="A231" s="88"/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</row>
    <row r="232" spans="1:26" ht="12.75" customHeight="1" x14ac:dyDescent="0.2">
      <c r="A232" s="88"/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</row>
    <row r="233" spans="1:26" ht="12.75" customHeight="1" x14ac:dyDescent="0.2">
      <c r="A233" s="88"/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</row>
    <row r="234" spans="1:26" ht="12.75" customHeight="1" x14ac:dyDescent="0.2">
      <c r="A234" s="88"/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</row>
    <row r="235" spans="1:26" ht="12.75" customHeight="1" x14ac:dyDescent="0.2">
      <c r="A235" s="88"/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</row>
    <row r="236" spans="1:26" ht="12.75" customHeight="1" x14ac:dyDescent="0.2">
      <c r="A236" s="88"/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</row>
    <row r="237" spans="1:26" ht="12.75" customHeight="1" x14ac:dyDescent="0.2">
      <c r="A237" s="88"/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</row>
    <row r="238" spans="1:26" ht="12.75" customHeight="1" x14ac:dyDescent="0.2">
      <c r="A238" s="88"/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</row>
    <row r="239" spans="1:26" ht="12.75" customHeight="1" x14ac:dyDescent="0.2">
      <c r="A239" s="88"/>
      <c r="B239" s="88"/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</row>
    <row r="240" spans="1:26" ht="12.75" customHeight="1" x14ac:dyDescent="0.2">
      <c r="A240" s="88"/>
      <c r="B240" s="88"/>
      <c r="C240" s="88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</row>
    <row r="241" spans="1:26" ht="12.75" customHeight="1" x14ac:dyDescent="0.2">
      <c r="A241" s="88"/>
      <c r="B241" s="88"/>
      <c r="C241" s="88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</row>
    <row r="242" spans="1:26" ht="12.75" customHeight="1" x14ac:dyDescent="0.2">
      <c r="A242" s="88"/>
      <c r="B242" s="88"/>
      <c r="C242" s="88"/>
      <c r="D242" s="88"/>
      <c r="E242" s="88"/>
      <c r="F242" s="88"/>
      <c r="G242" s="88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</row>
    <row r="243" spans="1:26" ht="12.75" customHeight="1" x14ac:dyDescent="0.2">
      <c r="A243" s="88"/>
      <c r="B243" s="88"/>
      <c r="C243" s="88"/>
      <c r="D243" s="88"/>
      <c r="E243" s="88"/>
      <c r="F243" s="88"/>
      <c r="G243" s="88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</row>
    <row r="244" spans="1:26" ht="12.75" customHeight="1" x14ac:dyDescent="0.2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</row>
    <row r="245" spans="1:26" ht="12.75" customHeight="1" x14ac:dyDescent="0.2">
      <c r="A245" s="88"/>
      <c r="B245" s="88"/>
      <c r="C245" s="88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</row>
    <row r="246" spans="1:26" ht="12.75" customHeight="1" x14ac:dyDescent="0.2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</row>
    <row r="247" spans="1:26" ht="12.75" customHeight="1" x14ac:dyDescent="0.2">
      <c r="A247" s="88"/>
      <c r="B247" s="88"/>
      <c r="C247" s="88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</row>
    <row r="248" spans="1:26" ht="12.75" customHeight="1" x14ac:dyDescent="0.2">
      <c r="A248" s="88"/>
      <c r="B248" s="88"/>
      <c r="C248" s="88"/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</row>
    <row r="249" spans="1:26" ht="12.75" customHeight="1" x14ac:dyDescent="0.2">
      <c r="A249" s="88"/>
      <c r="B249" s="88"/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</row>
    <row r="250" spans="1:26" ht="12.75" customHeight="1" x14ac:dyDescent="0.2">
      <c r="A250" s="88"/>
      <c r="B250" s="88"/>
      <c r="C250" s="88"/>
      <c r="D250" s="88"/>
      <c r="E250" s="88"/>
      <c r="F250" s="88"/>
      <c r="G250" s="88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</row>
    <row r="251" spans="1:26" ht="12.75" customHeight="1" x14ac:dyDescent="0.2">
      <c r="A251" s="88"/>
      <c r="B251" s="88"/>
      <c r="C251" s="88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</row>
    <row r="252" spans="1:26" ht="12.75" customHeight="1" x14ac:dyDescent="0.2">
      <c r="A252" s="88"/>
      <c r="B252" s="88"/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</row>
    <row r="253" spans="1:26" ht="12.75" customHeight="1" x14ac:dyDescent="0.2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</row>
    <row r="254" spans="1:26" ht="12.75" customHeight="1" x14ac:dyDescent="0.2">
      <c r="A254" s="88"/>
      <c r="B254" s="88"/>
      <c r="C254" s="88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</row>
    <row r="255" spans="1:26" ht="12.75" customHeight="1" x14ac:dyDescent="0.2">
      <c r="A255" s="88"/>
      <c r="B255" s="88"/>
      <c r="C255" s="88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</row>
    <row r="256" spans="1:26" ht="12.75" customHeight="1" x14ac:dyDescent="0.2">
      <c r="A256" s="88"/>
      <c r="B256" s="88"/>
      <c r="C256" s="88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</row>
    <row r="257" spans="1:26" ht="12.75" customHeight="1" x14ac:dyDescent="0.2">
      <c r="A257" s="88"/>
      <c r="B257" s="88"/>
      <c r="C257" s="88"/>
      <c r="D257" s="88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</row>
    <row r="258" spans="1:26" ht="12.75" customHeight="1" x14ac:dyDescent="0.2">
      <c r="A258" s="88"/>
      <c r="B258" s="88"/>
      <c r="C258" s="88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</row>
    <row r="259" spans="1:26" ht="12.75" customHeight="1" x14ac:dyDescent="0.2">
      <c r="A259" s="88"/>
      <c r="B259" s="88"/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</row>
    <row r="260" spans="1:26" ht="12.75" customHeight="1" x14ac:dyDescent="0.2">
      <c r="A260" s="88"/>
      <c r="B260" s="88"/>
      <c r="C260" s="88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</row>
    <row r="261" spans="1:26" ht="12.75" customHeight="1" x14ac:dyDescent="0.2">
      <c r="A261" s="88"/>
      <c r="B261" s="88"/>
      <c r="C261" s="88"/>
      <c r="D261" s="88"/>
      <c r="E261" s="88"/>
      <c r="F261" s="88"/>
      <c r="G261" s="88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</row>
    <row r="262" spans="1:26" ht="12.75" customHeight="1" x14ac:dyDescent="0.2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</row>
    <row r="263" spans="1:26" ht="12.75" customHeight="1" x14ac:dyDescent="0.2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</row>
    <row r="264" spans="1:26" ht="12.75" customHeight="1" x14ac:dyDescent="0.2">
      <c r="A264" s="88"/>
      <c r="B264" s="88"/>
      <c r="C264" s="88"/>
      <c r="D264" s="88"/>
      <c r="E264" s="88"/>
      <c r="F264" s="88"/>
      <c r="G264" s="88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</row>
    <row r="265" spans="1:26" ht="12.75" customHeight="1" x14ac:dyDescent="0.2">
      <c r="A265" s="88"/>
      <c r="B265" s="88"/>
      <c r="C265" s="88"/>
      <c r="D265" s="88"/>
      <c r="E265" s="88"/>
      <c r="F265" s="88"/>
      <c r="G265" s="88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</row>
    <row r="266" spans="1:26" ht="12.75" customHeight="1" x14ac:dyDescent="0.2">
      <c r="A266" s="88"/>
      <c r="B266" s="88"/>
      <c r="C266" s="88"/>
      <c r="D266" s="88"/>
      <c r="E266" s="88"/>
      <c r="F266" s="88"/>
      <c r="G266" s="88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</row>
    <row r="267" spans="1:26" ht="12.75" customHeight="1" x14ac:dyDescent="0.2">
      <c r="A267" s="88"/>
      <c r="B267" s="88"/>
      <c r="C267" s="88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</row>
    <row r="268" spans="1:26" ht="12.75" customHeight="1" x14ac:dyDescent="0.2">
      <c r="A268" s="88"/>
      <c r="B268" s="88"/>
      <c r="C268" s="88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</row>
    <row r="269" spans="1:26" ht="12.75" customHeight="1" x14ac:dyDescent="0.2">
      <c r="A269" s="88"/>
      <c r="B269" s="88"/>
      <c r="C269" s="88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</row>
    <row r="270" spans="1:26" ht="12.75" customHeight="1" x14ac:dyDescent="0.2">
      <c r="A270" s="88"/>
      <c r="B270" s="88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</row>
    <row r="271" spans="1:26" ht="12.75" customHeight="1" x14ac:dyDescent="0.2">
      <c r="A271" s="88"/>
      <c r="B271" s="88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</row>
    <row r="272" spans="1:26" ht="12.75" customHeight="1" x14ac:dyDescent="0.2">
      <c r="A272" s="88"/>
      <c r="B272" s="88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</row>
    <row r="273" spans="1:26" ht="12.75" customHeight="1" x14ac:dyDescent="0.2">
      <c r="A273" s="88"/>
      <c r="B273" s="88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</row>
    <row r="274" spans="1:26" ht="12.75" customHeight="1" x14ac:dyDescent="0.2">
      <c r="A274" s="88"/>
      <c r="B274" s="88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</row>
    <row r="275" spans="1:26" ht="12.75" customHeight="1" x14ac:dyDescent="0.2">
      <c r="A275" s="88"/>
      <c r="B275" s="88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</row>
    <row r="276" spans="1:26" ht="12.75" customHeight="1" x14ac:dyDescent="0.2">
      <c r="A276" s="88"/>
      <c r="B276" s="88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</row>
    <row r="277" spans="1:26" ht="12.75" customHeight="1" x14ac:dyDescent="0.2">
      <c r="A277" s="88"/>
      <c r="B277" s="88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</row>
    <row r="278" spans="1:26" ht="12.75" customHeight="1" x14ac:dyDescent="0.2">
      <c r="A278" s="88"/>
      <c r="B278" s="88"/>
      <c r="C278" s="88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</row>
    <row r="279" spans="1:26" ht="12.75" customHeight="1" x14ac:dyDescent="0.2">
      <c r="A279" s="88"/>
      <c r="B279" s="88"/>
      <c r="C279" s="88"/>
      <c r="D279" s="88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</row>
    <row r="280" spans="1:26" ht="12.75" customHeight="1" x14ac:dyDescent="0.2">
      <c r="A280" s="88"/>
      <c r="B280" s="88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</row>
    <row r="281" spans="1:26" ht="12.75" customHeight="1" x14ac:dyDescent="0.2">
      <c r="A281" s="88"/>
      <c r="B281" s="88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</row>
    <row r="282" spans="1:26" ht="12.75" customHeight="1" x14ac:dyDescent="0.2">
      <c r="A282" s="88"/>
      <c r="B282" s="88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</row>
    <row r="283" spans="1:26" ht="12.75" customHeight="1" x14ac:dyDescent="0.2">
      <c r="A283" s="88"/>
      <c r="B283" s="88"/>
      <c r="C283" s="88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</row>
    <row r="284" spans="1:26" ht="12.75" customHeight="1" x14ac:dyDescent="0.2">
      <c r="A284" s="88"/>
      <c r="B284" s="88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</row>
    <row r="285" spans="1:26" ht="12.75" customHeight="1" x14ac:dyDescent="0.2">
      <c r="A285" s="88"/>
      <c r="B285" s="88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</row>
    <row r="286" spans="1:26" ht="12.75" customHeight="1" x14ac:dyDescent="0.2">
      <c r="A286" s="88"/>
      <c r="B286" s="88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</row>
    <row r="287" spans="1:26" ht="12.75" customHeight="1" x14ac:dyDescent="0.2">
      <c r="A287" s="88"/>
      <c r="B287" s="88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</row>
    <row r="288" spans="1:26" ht="12.75" customHeight="1" x14ac:dyDescent="0.2">
      <c r="A288" s="88"/>
      <c r="B288" s="88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</row>
    <row r="289" spans="1:26" ht="12.75" customHeight="1" x14ac:dyDescent="0.2">
      <c r="A289" s="88"/>
      <c r="B289" s="88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</row>
    <row r="290" spans="1:26" ht="12.75" customHeight="1" x14ac:dyDescent="0.2">
      <c r="A290" s="88"/>
      <c r="B290" s="88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</row>
    <row r="291" spans="1:26" ht="12.75" customHeight="1" x14ac:dyDescent="0.2">
      <c r="A291" s="88"/>
      <c r="B291" s="88"/>
      <c r="C291" s="88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</row>
    <row r="292" spans="1:26" ht="12.75" customHeight="1" x14ac:dyDescent="0.2">
      <c r="A292" s="88"/>
      <c r="B292" s="88"/>
      <c r="C292" s="88"/>
      <c r="D292" s="88"/>
      <c r="E292" s="88"/>
      <c r="F292" s="88"/>
      <c r="G292" s="88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</row>
    <row r="293" spans="1:26" ht="12.75" customHeight="1" x14ac:dyDescent="0.2">
      <c r="A293" s="88"/>
      <c r="B293" s="88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</row>
    <row r="294" spans="1:26" ht="12.75" customHeight="1" x14ac:dyDescent="0.2">
      <c r="A294" s="88"/>
      <c r="B294" s="88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</row>
    <row r="295" spans="1:26" ht="12.75" customHeight="1" x14ac:dyDescent="0.2">
      <c r="A295" s="88"/>
      <c r="B295" s="88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</row>
    <row r="296" spans="1:26" ht="12.75" customHeight="1" x14ac:dyDescent="0.2">
      <c r="A296" s="88"/>
      <c r="B296" s="88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</row>
    <row r="297" spans="1:26" ht="12.75" customHeight="1" x14ac:dyDescent="0.2">
      <c r="A297" s="88"/>
      <c r="B297" s="88"/>
      <c r="C297" s="88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</row>
    <row r="298" spans="1:26" ht="12.75" customHeight="1" x14ac:dyDescent="0.2">
      <c r="A298" s="88"/>
      <c r="B298" s="88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</row>
    <row r="299" spans="1:26" ht="12.75" customHeight="1" x14ac:dyDescent="0.2">
      <c r="A299" s="88"/>
      <c r="B299" s="88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</row>
    <row r="300" spans="1:26" ht="12.75" customHeight="1" x14ac:dyDescent="0.2">
      <c r="A300" s="88"/>
      <c r="B300" s="88"/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</row>
    <row r="301" spans="1:26" ht="12.75" customHeight="1" x14ac:dyDescent="0.2">
      <c r="A301" s="88"/>
      <c r="B301" s="88"/>
      <c r="C301" s="88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</row>
    <row r="302" spans="1:26" ht="12.75" customHeight="1" x14ac:dyDescent="0.2">
      <c r="A302" s="88"/>
      <c r="B302" s="88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</row>
    <row r="303" spans="1:26" ht="12.75" customHeight="1" x14ac:dyDescent="0.2">
      <c r="A303" s="88"/>
      <c r="B303" s="88"/>
      <c r="C303" s="88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</row>
    <row r="304" spans="1:26" ht="12.75" customHeight="1" x14ac:dyDescent="0.2">
      <c r="A304" s="88"/>
      <c r="B304" s="88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</row>
    <row r="305" spans="1:26" ht="12.75" customHeight="1" x14ac:dyDescent="0.2">
      <c r="A305" s="88"/>
      <c r="B305" s="88"/>
      <c r="C305" s="88"/>
      <c r="D305" s="88"/>
      <c r="E305" s="88"/>
      <c r="F305" s="88"/>
      <c r="G305" s="88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</row>
    <row r="306" spans="1:26" ht="12.75" customHeight="1" x14ac:dyDescent="0.2">
      <c r="A306" s="88"/>
      <c r="B306" s="88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</row>
    <row r="307" spans="1:26" ht="12.75" customHeight="1" x14ac:dyDescent="0.2">
      <c r="A307" s="88"/>
      <c r="B307" s="88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</row>
    <row r="308" spans="1:26" ht="12.75" customHeight="1" x14ac:dyDescent="0.2">
      <c r="A308" s="88"/>
      <c r="B308" s="88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</row>
    <row r="309" spans="1:26" ht="12.75" customHeight="1" x14ac:dyDescent="0.2">
      <c r="A309" s="88"/>
      <c r="B309" s="88"/>
      <c r="C309" s="8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</row>
    <row r="310" spans="1:26" ht="12.75" customHeight="1" x14ac:dyDescent="0.2">
      <c r="A310" s="88"/>
      <c r="B310" s="88"/>
      <c r="C310" s="8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</row>
    <row r="311" spans="1:26" ht="12.75" customHeight="1" x14ac:dyDescent="0.2">
      <c r="A311" s="88"/>
      <c r="B311" s="88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</row>
    <row r="312" spans="1:26" ht="12.75" customHeight="1" x14ac:dyDescent="0.2">
      <c r="A312" s="88"/>
      <c r="B312" s="88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</row>
    <row r="313" spans="1:26" ht="12.75" customHeight="1" x14ac:dyDescent="0.2">
      <c r="A313" s="88"/>
      <c r="B313" s="88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</row>
    <row r="314" spans="1:26" ht="12.75" customHeight="1" x14ac:dyDescent="0.2">
      <c r="A314" s="88"/>
      <c r="B314" s="88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</row>
    <row r="315" spans="1:26" ht="12.75" customHeight="1" x14ac:dyDescent="0.2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</row>
    <row r="316" spans="1:26" ht="12.75" customHeight="1" x14ac:dyDescent="0.2">
      <c r="A316" s="88"/>
      <c r="B316" s="88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</row>
    <row r="317" spans="1:26" ht="12.75" customHeight="1" x14ac:dyDescent="0.2">
      <c r="A317" s="88"/>
      <c r="B317" s="88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</row>
    <row r="318" spans="1:26" ht="12.75" customHeight="1" x14ac:dyDescent="0.2">
      <c r="A318" s="88"/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</row>
    <row r="319" spans="1:26" ht="12.75" customHeight="1" x14ac:dyDescent="0.2">
      <c r="A319" s="88"/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</row>
    <row r="320" spans="1:26" ht="12.75" customHeight="1" x14ac:dyDescent="0.2">
      <c r="A320" s="88"/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</row>
    <row r="321" spans="1:26" ht="12.75" customHeight="1" x14ac:dyDescent="0.2">
      <c r="A321" s="88"/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</row>
    <row r="322" spans="1:26" ht="12.75" customHeight="1" x14ac:dyDescent="0.2">
      <c r="A322" s="88"/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</row>
    <row r="323" spans="1:26" ht="12.75" customHeight="1" x14ac:dyDescent="0.2">
      <c r="A323" s="88"/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</row>
    <row r="324" spans="1:26" ht="12.75" customHeight="1" x14ac:dyDescent="0.2">
      <c r="A324" s="88"/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</row>
    <row r="325" spans="1:26" ht="12.75" customHeight="1" x14ac:dyDescent="0.2">
      <c r="A325" s="88"/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</row>
    <row r="326" spans="1:26" ht="12.75" customHeight="1" x14ac:dyDescent="0.2">
      <c r="A326" s="88"/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</row>
    <row r="327" spans="1:26" ht="12.75" customHeight="1" x14ac:dyDescent="0.2">
      <c r="A327" s="88"/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</row>
    <row r="328" spans="1:26" ht="12.75" customHeight="1" x14ac:dyDescent="0.2">
      <c r="A328" s="88"/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</row>
    <row r="329" spans="1:26" ht="12.75" customHeight="1" x14ac:dyDescent="0.2">
      <c r="A329" s="88"/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</row>
    <row r="330" spans="1:26" ht="12.75" customHeight="1" x14ac:dyDescent="0.2">
      <c r="A330" s="88"/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</row>
    <row r="331" spans="1:26" ht="12.75" customHeight="1" x14ac:dyDescent="0.2">
      <c r="A331" s="88"/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</row>
    <row r="332" spans="1:26" ht="12.75" customHeight="1" x14ac:dyDescent="0.2">
      <c r="A332" s="88"/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</row>
    <row r="333" spans="1:26" ht="12.75" customHeight="1" x14ac:dyDescent="0.2">
      <c r="A333" s="88"/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</row>
    <row r="334" spans="1:26" ht="12.75" customHeight="1" x14ac:dyDescent="0.2">
      <c r="A334" s="88"/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</row>
    <row r="335" spans="1:26" ht="12.75" customHeight="1" x14ac:dyDescent="0.2">
      <c r="A335" s="88"/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</row>
    <row r="336" spans="1:26" ht="12.75" customHeight="1" x14ac:dyDescent="0.2">
      <c r="A336" s="88"/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</row>
    <row r="337" spans="1:26" ht="12.75" customHeight="1" x14ac:dyDescent="0.2">
      <c r="A337" s="88"/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</row>
    <row r="338" spans="1:26" ht="12.75" customHeight="1" x14ac:dyDescent="0.2">
      <c r="A338" s="88"/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</row>
    <row r="339" spans="1:26" ht="12.75" customHeight="1" x14ac:dyDescent="0.2">
      <c r="A339" s="88"/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</row>
    <row r="340" spans="1:26" ht="12.75" customHeight="1" x14ac:dyDescent="0.2">
      <c r="A340" s="88"/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</row>
    <row r="341" spans="1:26" ht="12.75" customHeight="1" x14ac:dyDescent="0.2">
      <c r="A341" s="88"/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</row>
    <row r="342" spans="1:26" ht="12.75" customHeight="1" x14ac:dyDescent="0.2">
      <c r="A342" s="88"/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</row>
    <row r="343" spans="1:26" ht="12.75" customHeight="1" x14ac:dyDescent="0.2">
      <c r="A343" s="88"/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</row>
    <row r="344" spans="1:26" ht="12.75" customHeight="1" x14ac:dyDescent="0.2">
      <c r="A344" s="88"/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</row>
    <row r="345" spans="1:26" ht="12.75" customHeight="1" x14ac:dyDescent="0.2">
      <c r="A345" s="88"/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</row>
    <row r="346" spans="1:26" ht="12.75" customHeight="1" x14ac:dyDescent="0.2">
      <c r="A346" s="88"/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</row>
    <row r="347" spans="1:26" ht="12.75" customHeight="1" x14ac:dyDescent="0.2">
      <c r="A347" s="88"/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</row>
    <row r="348" spans="1:26" ht="12.75" customHeight="1" x14ac:dyDescent="0.2">
      <c r="A348" s="88"/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</row>
    <row r="349" spans="1:26" ht="12.75" customHeight="1" x14ac:dyDescent="0.2">
      <c r="A349" s="88"/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</row>
    <row r="350" spans="1:26" ht="12.75" customHeight="1" x14ac:dyDescent="0.2">
      <c r="A350" s="88"/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</row>
    <row r="351" spans="1:26" ht="12.75" customHeight="1" x14ac:dyDescent="0.2">
      <c r="A351" s="88"/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</row>
    <row r="352" spans="1:26" ht="12.75" customHeight="1" x14ac:dyDescent="0.2">
      <c r="A352" s="88"/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</row>
    <row r="353" spans="1:26" ht="12.75" customHeight="1" x14ac:dyDescent="0.2">
      <c r="A353" s="88"/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</row>
    <row r="354" spans="1:26" ht="12.75" customHeight="1" x14ac:dyDescent="0.2">
      <c r="A354" s="88"/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</row>
    <row r="355" spans="1:26" ht="12.75" customHeight="1" x14ac:dyDescent="0.2">
      <c r="A355" s="88"/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</row>
    <row r="356" spans="1:26" ht="12.75" customHeight="1" x14ac:dyDescent="0.2">
      <c r="A356" s="88"/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</row>
    <row r="357" spans="1:26" ht="12.75" customHeight="1" x14ac:dyDescent="0.2">
      <c r="A357" s="88"/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</row>
    <row r="358" spans="1:26" ht="12.75" customHeight="1" x14ac:dyDescent="0.2">
      <c r="A358" s="88"/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</row>
    <row r="359" spans="1:26" ht="12.75" customHeight="1" x14ac:dyDescent="0.2">
      <c r="A359" s="88"/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</row>
    <row r="360" spans="1:26" ht="12.75" customHeight="1" x14ac:dyDescent="0.2">
      <c r="A360" s="88"/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</row>
    <row r="361" spans="1:26" ht="12.75" customHeight="1" x14ac:dyDescent="0.2">
      <c r="A361" s="88"/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</row>
    <row r="362" spans="1:26" ht="12.75" customHeight="1" x14ac:dyDescent="0.2">
      <c r="A362" s="88"/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</row>
    <row r="363" spans="1:26" ht="12.75" customHeight="1" x14ac:dyDescent="0.2">
      <c r="A363" s="88"/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</row>
    <row r="364" spans="1:26" ht="12.75" customHeight="1" x14ac:dyDescent="0.2">
      <c r="A364" s="88"/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</row>
    <row r="365" spans="1:26" ht="12.75" customHeight="1" x14ac:dyDescent="0.2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</row>
    <row r="366" spans="1:26" ht="12.75" customHeight="1" x14ac:dyDescent="0.2">
      <c r="A366" s="88"/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</row>
    <row r="367" spans="1:26" ht="12.75" customHeight="1" x14ac:dyDescent="0.2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</row>
    <row r="368" spans="1:26" ht="12.75" customHeight="1" x14ac:dyDescent="0.2">
      <c r="A368" s="88"/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</row>
    <row r="369" spans="1:26" ht="12.75" customHeight="1" x14ac:dyDescent="0.2">
      <c r="A369" s="88"/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</row>
    <row r="370" spans="1:26" ht="12.75" customHeight="1" x14ac:dyDescent="0.2">
      <c r="A370" s="88"/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</row>
    <row r="371" spans="1:26" ht="12.75" customHeight="1" x14ac:dyDescent="0.2">
      <c r="A371" s="88"/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</row>
    <row r="372" spans="1:26" ht="12.75" customHeight="1" x14ac:dyDescent="0.2">
      <c r="A372" s="88"/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</row>
    <row r="373" spans="1:26" ht="12.75" customHeight="1" x14ac:dyDescent="0.2">
      <c r="A373" s="88"/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</row>
    <row r="374" spans="1:26" ht="12.75" customHeight="1" x14ac:dyDescent="0.2">
      <c r="A374" s="88"/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</row>
    <row r="375" spans="1:26" ht="12.75" customHeight="1" x14ac:dyDescent="0.2">
      <c r="A375" s="88"/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</row>
    <row r="376" spans="1:26" ht="12.75" customHeight="1" x14ac:dyDescent="0.2">
      <c r="A376" s="88"/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</row>
    <row r="377" spans="1:26" ht="12.75" customHeight="1" x14ac:dyDescent="0.2">
      <c r="A377" s="88"/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</row>
    <row r="378" spans="1:26" ht="12.75" customHeight="1" x14ac:dyDescent="0.2">
      <c r="A378" s="88"/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</row>
    <row r="379" spans="1:26" ht="12.75" customHeight="1" x14ac:dyDescent="0.2">
      <c r="A379" s="88"/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</row>
    <row r="380" spans="1:26" ht="12.75" customHeight="1" x14ac:dyDescent="0.2">
      <c r="A380" s="88"/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</row>
    <row r="381" spans="1:26" ht="12.75" customHeight="1" x14ac:dyDescent="0.2">
      <c r="A381" s="88"/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</row>
    <row r="382" spans="1:26" ht="12.75" customHeight="1" x14ac:dyDescent="0.2">
      <c r="A382" s="88"/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</row>
    <row r="383" spans="1:26" ht="12.75" customHeight="1" x14ac:dyDescent="0.2">
      <c r="A383" s="88"/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</row>
    <row r="384" spans="1:26" ht="12.75" customHeight="1" x14ac:dyDescent="0.2">
      <c r="A384" s="88"/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</row>
    <row r="385" spans="1:26" ht="12.75" customHeight="1" x14ac:dyDescent="0.2">
      <c r="A385" s="88"/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</row>
    <row r="386" spans="1:26" ht="12.75" customHeight="1" x14ac:dyDescent="0.2">
      <c r="A386" s="88"/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</row>
    <row r="387" spans="1:26" ht="12.75" customHeight="1" x14ac:dyDescent="0.2">
      <c r="A387" s="88"/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</row>
    <row r="388" spans="1:26" ht="12.75" customHeight="1" x14ac:dyDescent="0.2">
      <c r="A388" s="88"/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</row>
    <row r="389" spans="1:26" ht="12.75" customHeight="1" x14ac:dyDescent="0.2">
      <c r="A389" s="88"/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</row>
    <row r="390" spans="1:26" ht="12.75" customHeight="1" x14ac:dyDescent="0.2">
      <c r="A390" s="88"/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</row>
    <row r="391" spans="1:26" ht="12.75" customHeight="1" x14ac:dyDescent="0.2">
      <c r="A391" s="88"/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</row>
    <row r="392" spans="1:26" ht="12.75" customHeight="1" x14ac:dyDescent="0.2">
      <c r="A392" s="88"/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</row>
    <row r="393" spans="1:26" ht="12.75" customHeight="1" x14ac:dyDescent="0.2">
      <c r="A393" s="88"/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</row>
    <row r="394" spans="1:26" ht="12.75" customHeight="1" x14ac:dyDescent="0.2">
      <c r="A394" s="88"/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</row>
    <row r="395" spans="1:26" ht="12.75" customHeight="1" x14ac:dyDescent="0.2">
      <c r="A395" s="88"/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</row>
    <row r="396" spans="1:26" ht="12.75" customHeight="1" x14ac:dyDescent="0.2">
      <c r="A396" s="88"/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</row>
    <row r="397" spans="1:26" ht="12.75" customHeight="1" x14ac:dyDescent="0.2">
      <c r="A397" s="88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</row>
    <row r="398" spans="1:26" ht="12.75" customHeight="1" x14ac:dyDescent="0.2">
      <c r="A398" s="88"/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</row>
    <row r="399" spans="1:26" ht="12.75" customHeight="1" x14ac:dyDescent="0.2">
      <c r="A399" s="88"/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</row>
    <row r="400" spans="1:26" ht="12.75" customHeight="1" x14ac:dyDescent="0.2">
      <c r="A400" s="88"/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</row>
    <row r="401" spans="1:26" ht="12.75" customHeight="1" x14ac:dyDescent="0.2">
      <c r="A401" s="88"/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</row>
    <row r="402" spans="1:26" ht="12.75" customHeight="1" x14ac:dyDescent="0.2">
      <c r="A402" s="88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</row>
    <row r="403" spans="1:26" ht="12.75" customHeight="1" x14ac:dyDescent="0.2">
      <c r="A403" s="88"/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</row>
    <row r="404" spans="1:26" ht="12.75" customHeight="1" x14ac:dyDescent="0.2">
      <c r="A404" s="88"/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</row>
    <row r="405" spans="1:26" ht="12.75" customHeight="1" x14ac:dyDescent="0.2">
      <c r="A405" s="88"/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</row>
    <row r="406" spans="1:26" ht="12.75" customHeight="1" x14ac:dyDescent="0.2">
      <c r="A406" s="88"/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</row>
    <row r="407" spans="1:26" ht="12.75" customHeight="1" x14ac:dyDescent="0.2">
      <c r="A407" s="88"/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</row>
    <row r="408" spans="1:26" ht="12.75" customHeight="1" x14ac:dyDescent="0.2">
      <c r="A408" s="88"/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</row>
    <row r="409" spans="1:26" ht="12.75" customHeight="1" x14ac:dyDescent="0.2">
      <c r="A409" s="88"/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</row>
    <row r="410" spans="1:26" ht="12.75" customHeight="1" x14ac:dyDescent="0.2">
      <c r="A410" s="88"/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</row>
    <row r="411" spans="1:26" ht="12.75" customHeight="1" x14ac:dyDescent="0.2">
      <c r="A411" s="88"/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</row>
    <row r="412" spans="1:26" ht="12.75" customHeight="1" x14ac:dyDescent="0.2">
      <c r="A412" s="88"/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</row>
    <row r="413" spans="1:26" ht="12.75" customHeight="1" x14ac:dyDescent="0.2">
      <c r="A413" s="88"/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</row>
    <row r="414" spans="1:26" ht="12.75" customHeight="1" x14ac:dyDescent="0.2">
      <c r="A414" s="88"/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</row>
    <row r="415" spans="1:26" ht="12.75" customHeight="1" x14ac:dyDescent="0.2">
      <c r="A415" s="88"/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</row>
    <row r="416" spans="1:26" ht="12.75" customHeight="1" x14ac:dyDescent="0.2">
      <c r="A416" s="88"/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</row>
    <row r="417" spans="1:26" ht="12.75" customHeight="1" x14ac:dyDescent="0.2">
      <c r="A417" s="88"/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</row>
    <row r="418" spans="1:26" ht="12.75" customHeight="1" x14ac:dyDescent="0.2">
      <c r="A418" s="88"/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</row>
    <row r="419" spans="1:26" ht="12.75" customHeight="1" x14ac:dyDescent="0.2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</row>
    <row r="420" spans="1:26" ht="12.75" customHeight="1" x14ac:dyDescent="0.2">
      <c r="A420" s="88"/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</row>
    <row r="421" spans="1:26" ht="12.75" customHeight="1" x14ac:dyDescent="0.2">
      <c r="A421" s="88"/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</row>
    <row r="422" spans="1:26" ht="12.75" customHeight="1" x14ac:dyDescent="0.2">
      <c r="A422" s="88"/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</row>
    <row r="423" spans="1:26" ht="12.75" customHeight="1" x14ac:dyDescent="0.2">
      <c r="A423" s="88"/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</row>
    <row r="424" spans="1:26" ht="12.75" customHeight="1" x14ac:dyDescent="0.2">
      <c r="A424" s="88"/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</row>
    <row r="425" spans="1:26" ht="12.75" customHeight="1" x14ac:dyDescent="0.2">
      <c r="A425" s="88"/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</row>
    <row r="426" spans="1:26" ht="12.75" customHeight="1" x14ac:dyDescent="0.2">
      <c r="A426" s="88"/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</row>
    <row r="427" spans="1:26" ht="12.75" customHeight="1" x14ac:dyDescent="0.2">
      <c r="A427" s="88"/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</row>
    <row r="428" spans="1:26" ht="12.75" customHeight="1" x14ac:dyDescent="0.2">
      <c r="A428" s="88"/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</row>
    <row r="429" spans="1:26" ht="12.75" customHeight="1" x14ac:dyDescent="0.2">
      <c r="A429" s="88"/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</row>
    <row r="430" spans="1:26" ht="12.75" customHeight="1" x14ac:dyDescent="0.2">
      <c r="A430" s="88"/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</row>
    <row r="431" spans="1:26" ht="12.75" customHeight="1" x14ac:dyDescent="0.2">
      <c r="A431" s="88"/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</row>
    <row r="432" spans="1:26" ht="12.75" customHeight="1" x14ac:dyDescent="0.2">
      <c r="A432" s="88"/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</row>
    <row r="433" spans="1:26" ht="12.75" customHeight="1" x14ac:dyDescent="0.2">
      <c r="A433" s="88"/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</row>
    <row r="434" spans="1:26" ht="12.75" customHeight="1" x14ac:dyDescent="0.2">
      <c r="A434" s="88"/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</row>
    <row r="435" spans="1:26" ht="12.75" customHeight="1" x14ac:dyDescent="0.2">
      <c r="A435" s="88"/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</row>
    <row r="436" spans="1:26" ht="12.75" customHeight="1" x14ac:dyDescent="0.2">
      <c r="A436" s="88"/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</row>
    <row r="437" spans="1:26" ht="12.75" customHeight="1" x14ac:dyDescent="0.2">
      <c r="A437" s="88"/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</row>
    <row r="438" spans="1:26" ht="12.75" customHeight="1" x14ac:dyDescent="0.2">
      <c r="A438" s="88"/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</row>
    <row r="439" spans="1:26" ht="12.75" customHeight="1" x14ac:dyDescent="0.2">
      <c r="A439" s="88"/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</row>
    <row r="440" spans="1:26" ht="12.75" customHeight="1" x14ac:dyDescent="0.2">
      <c r="A440" s="88"/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</row>
    <row r="441" spans="1:26" ht="12.75" customHeight="1" x14ac:dyDescent="0.2">
      <c r="A441" s="88"/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</row>
    <row r="442" spans="1:26" ht="12.75" customHeight="1" x14ac:dyDescent="0.2">
      <c r="A442" s="88"/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</row>
    <row r="443" spans="1:26" ht="12.75" customHeight="1" x14ac:dyDescent="0.2">
      <c r="A443" s="88"/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</row>
    <row r="444" spans="1:26" ht="12.75" customHeight="1" x14ac:dyDescent="0.2">
      <c r="A444" s="88"/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</row>
    <row r="445" spans="1:26" ht="12.75" customHeight="1" x14ac:dyDescent="0.2">
      <c r="A445" s="88"/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</row>
    <row r="446" spans="1:26" ht="12.75" customHeight="1" x14ac:dyDescent="0.2">
      <c r="A446" s="88"/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</row>
    <row r="447" spans="1:26" ht="12.75" customHeight="1" x14ac:dyDescent="0.2">
      <c r="A447" s="88"/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</row>
    <row r="448" spans="1:26" ht="12.75" customHeight="1" x14ac:dyDescent="0.2">
      <c r="A448" s="88"/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</row>
    <row r="449" spans="1:26" ht="12.75" customHeight="1" x14ac:dyDescent="0.2">
      <c r="A449" s="88"/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</row>
    <row r="450" spans="1:26" ht="12.75" customHeight="1" x14ac:dyDescent="0.2">
      <c r="A450" s="88"/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</row>
    <row r="451" spans="1:26" ht="12.75" customHeight="1" x14ac:dyDescent="0.2">
      <c r="A451" s="88"/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</row>
    <row r="452" spans="1:26" ht="12.75" customHeight="1" x14ac:dyDescent="0.2">
      <c r="A452" s="88"/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</row>
    <row r="453" spans="1:26" ht="12.75" customHeight="1" x14ac:dyDescent="0.2">
      <c r="A453" s="88"/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</row>
    <row r="454" spans="1:26" ht="12.75" customHeight="1" x14ac:dyDescent="0.2">
      <c r="A454" s="88"/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</row>
    <row r="455" spans="1:26" ht="12.75" customHeight="1" x14ac:dyDescent="0.2">
      <c r="A455" s="88"/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</row>
    <row r="456" spans="1:26" ht="12.75" customHeight="1" x14ac:dyDescent="0.2">
      <c r="A456" s="88"/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</row>
    <row r="457" spans="1:26" ht="12.75" customHeight="1" x14ac:dyDescent="0.2">
      <c r="A457" s="88"/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</row>
    <row r="458" spans="1:26" ht="12.75" customHeight="1" x14ac:dyDescent="0.2">
      <c r="A458" s="88"/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</row>
    <row r="459" spans="1:26" ht="12.75" customHeight="1" x14ac:dyDescent="0.2">
      <c r="A459" s="88"/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</row>
    <row r="460" spans="1:26" ht="12.75" customHeight="1" x14ac:dyDescent="0.2">
      <c r="A460" s="88"/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</row>
    <row r="461" spans="1:26" ht="12.75" customHeight="1" x14ac:dyDescent="0.2">
      <c r="A461" s="88"/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</row>
    <row r="462" spans="1:26" ht="12.75" customHeight="1" x14ac:dyDescent="0.2">
      <c r="A462" s="88"/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</row>
    <row r="463" spans="1:26" ht="12.75" customHeight="1" x14ac:dyDescent="0.2">
      <c r="A463" s="88"/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</row>
    <row r="464" spans="1:26" ht="12.75" customHeight="1" x14ac:dyDescent="0.2">
      <c r="A464" s="88"/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</row>
    <row r="465" spans="1:26" ht="12.75" customHeight="1" x14ac:dyDescent="0.2">
      <c r="A465" s="88"/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</row>
    <row r="466" spans="1:26" ht="12.75" customHeight="1" x14ac:dyDescent="0.2">
      <c r="A466" s="88"/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</row>
    <row r="467" spans="1:26" ht="12.75" customHeight="1" x14ac:dyDescent="0.2">
      <c r="A467" s="88"/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</row>
    <row r="468" spans="1:26" ht="12.75" customHeight="1" x14ac:dyDescent="0.2">
      <c r="A468" s="88"/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</row>
    <row r="469" spans="1:26" ht="12.75" customHeight="1" x14ac:dyDescent="0.2">
      <c r="A469" s="88"/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</row>
    <row r="470" spans="1:26" ht="12.75" customHeight="1" x14ac:dyDescent="0.2">
      <c r="A470" s="88"/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</row>
    <row r="471" spans="1:26" ht="12.75" customHeight="1" x14ac:dyDescent="0.2">
      <c r="A471" s="88"/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</row>
    <row r="472" spans="1:26" ht="12.75" customHeight="1" x14ac:dyDescent="0.2">
      <c r="A472" s="88"/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</row>
    <row r="473" spans="1:26" ht="12.75" customHeight="1" x14ac:dyDescent="0.2">
      <c r="A473" s="88"/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</row>
    <row r="474" spans="1:26" ht="12.75" customHeight="1" x14ac:dyDescent="0.2">
      <c r="A474" s="88"/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</row>
    <row r="475" spans="1:26" ht="12.75" customHeight="1" x14ac:dyDescent="0.2">
      <c r="A475" s="88"/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  <c r="P475" s="88"/>
      <c r="Q475" s="88"/>
      <c r="R475" s="88"/>
      <c r="S475" s="88"/>
      <c r="T475" s="88"/>
      <c r="U475" s="88"/>
      <c r="V475" s="88"/>
      <c r="W475" s="88"/>
      <c r="X475" s="88"/>
      <c r="Y475" s="88"/>
      <c r="Z475" s="88"/>
    </row>
    <row r="476" spans="1:26" ht="12.75" customHeight="1" x14ac:dyDescent="0.2">
      <c r="A476" s="88"/>
      <c r="B476" s="88"/>
      <c r="C476" s="88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  <c r="O476" s="88"/>
      <c r="P476" s="88"/>
      <c r="Q476" s="88"/>
      <c r="R476" s="88"/>
      <c r="S476" s="88"/>
      <c r="T476" s="88"/>
      <c r="U476" s="88"/>
      <c r="V476" s="88"/>
      <c r="W476" s="88"/>
      <c r="X476" s="88"/>
      <c r="Y476" s="88"/>
      <c r="Z476" s="88"/>
    </row>
    <row r="477" spans="1:26" ht="12.75" customHeight="1" x14ac:dyDescent="0.2">
      <c r="A477" s="88"/>
      <c r="B477" s="88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88"/>
      <c r="P477" s="88"/>
      <c r="Q477" s="88"/>
      <c r="R477" s="88"/>
      <c r="S477" s="88"/>
      <c r="T477" s="88"/>
      <c r="U477" s="88"/>
      <c r="V477" s="88"/>
      <c r="W477" s="88"/>
      <c r="X477" s="88"/>
      <c r="Y477" s="88"/>
      <c r="Z477" s="88"/>
    </row>
    <row r="478" spans="1:26" ht="12.75" customHeight="1" x14ac:dyDescent="0.2">
      <c r="A478" s="88"/>
      <c r="B478" s="88"/>
      <c r="C478" s="88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  <c r="O478" s="88"/>
      <c r="P478" s="88"/>
      <c r="Q478" s="88"/>
      <c r="R478" s="88"/>
      <c r="S478" s="88"/>
      <c r="T478" s="88"/>
      <c r="U478" s="88"/>
      <c r="V478" s="88"/>
      <c r="W478" s="88"/>
      <c r="X478" s="88"/>
      <c r="Y478" s="88"/>
      <c r="Z478" s="88"/>
    </row>
    <row r="479" spans="1:26" ht="12.75" customHeight="1" x14ac:dyDescent="0.2">
      <c r="A479" s="88"/>
      <c r="B479" s="88"/>
      <c r="C479" s="88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  <c r="O479" s="88"/>
      <c r="P479" s="88"/>
      <c r="Q479" s="88"/>
      <c r="R479" s="88"/>
      <c r="S479" s="88"/>
      <c r="T479" s="88"/>
      <c r="U479" s="88"/>
      <c r="V479" s="88"/>
      <c r="W479" s="88"/>
      <c r="X479" s="88"/>
      <c r="Y479" s="88"/>
      <c r="Z479" s="88"/>
    </row>
    <row r="480" spans="1:26" ht="12.75" customHeight="1" x14ac:dyDescent="0.2">
      <c r="A480" s="88"/>
      <c r="B480" s="88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88"/>
      <c r="P480" s="88"/>
      <c r="Q480" s="88"/>
      <c r="R480" s="88"/>
      <c r="S480" s="88"/>
      <c r="T480" s="88"/>
      <c r="U480" s="88"/>
      <c r="V480" s="88"/>
      <c r="W480" s="88"/>
      <c r="X480" s="88"/>
      <c r="Y480" s="88"/>
      <c r="Z480" s="88"/>
    </row>
    <row r="481" spans="1:26" ht="12.75" customHeight="1" x14ac:dyDescent="0.2">
      <c r="A481" s="88"/>
      <c r="B481" s="88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88"/>
      <c r="P481" s="88"/>
      <c r="Q481" s="88"/>
      <c r="R481" s="88"/>
      <c r="S481" s="88"/>
      <c r="T481" s="88"/>
      <c r="U481" s="88"/>
      <c r="V481" s="88"/>
      <c r="W481" s="88"/>
      <c r="X481" s="88"/>
      <c r="Y481" s="88"/>
      <c r="Z481" s="88"/>
    </row>
    <row r="482" spans="1:26" ht="12.75" customHeight="1" x14ac:dyDescent="0.2">
      <c r="A482" s="88"/>
      <c r="B482" s="88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  <c r="O482" s="88"/>
      <c r="P482" s="88"/>
      <c r="Q482" s="88"/>
      <c r="R482" s="88"/>
      <c r="S482" s="88"/>
      <c r="T482" s="88"/>
      <c r="U482" s="88"/>
      <c r="V482" s="88"/>
      <c r="W482" s="88"/>
      <c r="X482" s="88"/>
      <c r="Y482" s="88"/>
      <c r="Z482" s="88"/>
    </row>
    <row r="483" spans="1:26" ht="12.75" customHeight="1" x14ac:dyDescent="0.2">
      <c r="A483" s="88"/>
      <c r="B483" s="8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  <c r="P483" s="88"/>
      <c r="Q483" s="88"/>
      <c r="R483" s="88"/>
      <c r="S483" s="88"/>
      <c r="T483" s="88"/>
      <c r="U483" s="88"/>
      <c r="V483" s="88"/>
      <c r="W483" s="88"/>
      <c r="X483" s="88"/>
      <c r="Y483" s="88"/>
      <c r="Z483" s="88"/>
    </row>
    <row r="484" spans="1:26" ht="12.75" customHeight="1" x14ac:dyDescent="0.2">
      <c r="A484" s="88"/>
      <c r="B484" s="88"/>
      <c r="C484" s="88"/>
      <c r="D484" s="88"/>
      <c r="E484" s="88"/>
      <c r="F484" s="88"/>
      <c r="G484" s="88"/>
      <c r="H484" s="88"/>
      <c r="I484" s="88"/>
      <c r="J484" s="88"/>
      <c r="K484" s="88"/>
      <c r="L484" s="88"/>
      <c r="M484" s="88"/>
      <c r="N484" s="88"/>
      <c r="O484" s="88"/>
      <c r="P484" s="88"/>
      <c r="Q484" s="88"/>
      <c r="R484" s="88"/>
      <c r="S484" s="88"/>
      <c r="T484" s="88"/>
      <c r="U484" s="88"/>
      <c r="V484" s="88"/>
      <c r="W484" s="88"/>
      <c r="X484" s="88"/>
      <c r="Y484" s="88"/>
      <c r="Z484" s="88"/>
    </row>
    <row r="485" spans="1:26" ht="12.75" customHeight="1" x14ac:dyDescent="0.2">
      <c r="A485" s="88"/>
      <c r="B485" s="88"/>
      <c r="C485" s="88"/>
      <c r="D485" s="88"/>
      <c r="E485" s="88"/>
      <c r="F485" s="88"/>
      <c r="G485" s="88"/>
      <c r="H485" s="88"/>
      <c r="I485" s="88"/>
      <c r="J485" s="88"/>
      <c r="K485" s="88"/>
      <c r="L485" s="88"/>
      <c r="M485" s="88"/>
      <c r="N485" s="88"/>
      <c r="O485" s="88"/>
      <c r="P485" s="88"/>
      <c r="Q485" s="88"/>
      <c r="R485" s="88"/>
      <c r="S485" s="88"/>
      <c r="T485" s="88"/>
      <c r="U485" s="88"/>
      <c r="V485" s="88"/>
      <c r="W485" s="88"/>
      <c r="X485" s="88"/>
      <c r="Y485" s="88"/>
      <c r="Z485" s="88"/>
    </row>
    <row r="486" spans="1:26" ht="12.75" customHeight="1" x14ac:dyDescent="0.2">
      <c r="A486" s="88"/>
      <c r="B486" s="88"/>
      <c r="C486" s="88"/>
      <c r="D486" s="88"/>
      <c r="E486" s="88"/>
      <c r="F486" s="88"/>
      <c r="G486" s="88"/>
      <c r="H486" s="88"/>
      <c r="I486" s="88"/>
      <c r="J486" s="88"/>
      <c r="K486" s="88"/>
      <c r="L486" s="88"/>
      <c r="M486" s="88"/>
      <c r="N486" s="88"/>
      <c r="O486" s="88"/>
      <c r="P486" s="88"/>
      <c r="Q486" s="88"/>
      <c r="R486" s="88"/>
      <c r="S486" s="88"/>
      <c r="T486" s="88"/>
      <c r="U486" s="88"/>
      <c r="V486" s="88"/>
      <c r="W486" s="88"/>
      <c r="X486" s="88"/>
      <c r="Y486" s="88"/>
      <c r="Z486" s="88"/>
    </row>
    <row r="487" spans="1:26" ht="12.75" customHeight="1" x14ac:dyDescent="0.2">
      <c r="A487" s="88"/>
      <c r="B487" s="88"/>
      <c r="C487" s="88"/>
      <c r="D487" s="88"/>
      <c r="E487" s="88"/>
      <c r="F487" s="88"/>
      <c r="G487" s="88"/>
      <c r="H487" s="88"/>
      <c r="I487" s="88"/>
      <c r="J487" s="88"/>
      <c r="K487" s="88"/>
      <c r="L487" s="88"/>
      <c r="M487" s="88"/>
      <c r="N487" s="88"/>
      <c r="O487" s="88"/>
      <c r="P487" s="88"/>
      <c r="Q487" s="88"/>
      <c r="R487" s="88"/>
      <c r="S487" s="88"/>
      <c r="T487" s="88"/>
      <c r="U487" s="88"/>
      <c r="V487" s="88"/>
      <c r="W487" s="88"/>
      <c r="X487" s="88"/>
      <c r="Y487" s="88"/>
      <c r="Z487" s="88"/>
    </row>
    <row r="488" spans="1:26" ht="12.75" customHeight="1" x14ac:dyDescent="0.2">
      <c r="A488" s="88"/>
      <c r="B488" s="88"/>
      <c r="C488" s="88"/>
      <c r="D488" s="88"/>
      <c r="E488" s="88"/>
      <c r="F488" s="88"/>
      <c r="G488" s="88"/>
      <c r="H488" s="88"/>
      <c r="I488" s="88"/>
      <c r="J488" s="88"/>
      <c r="K488" s="88"/>
      <c r="L488" s="88"/>
      <c r="M488" s="88"/>
      <c r="N488" s="88"/>
      <c r="O488" s="88"/>
      <c r="P488" s="88"/>
      <c r="Q488" s="88"/>
      <c r="R488" s="88"/>
      <c r="S488" s="88"/>
      <c r="T488" s="88"/>
      <c r="U488" s="88"/>
      <c r="V488" s="88"/>
      <c r="W488" s="88"/>
      <c r="X488" s="88"/>
      <c r="Y488" s="88"/>
      <c r="Z488" s="88"/>
    </row>
    <row r="489" spans="1:26" ht="12.75" customHeight="1" x14ac:dyDescent="0.2">
      <c r="A489" s="88"/>
      <c r="B489" s="88"/>
      <c r="C489" s="88"/>
      <c r="D489" s="88"/>
      <c r="E489" s="88"/>
      <c r="F489" s="88"/>
      <c r="G489" s="88"/>
      <c r="H489" s="88"/>
      <c r="I489" s="88"/>
      <c r="J489" s="88"/>
      <c r="K489" s="88"/>
      <c r="L489" s="88"/>
      <c r="M489" s="88"/>
      <c r="N489" s="88"/>
      <c r="O489" s="88"/>
      <c r="P489" s="88"/>
      <c r="Q489" s="88"/>
      <c r="R489" s="88"/>
      <c r="S489" s="88"/>
      <c r="T489" s="88"/>
      <c r="U489" s="88"/>
      <c r="V489" s="88"/>
      <c r="W489" s="88"/>
      <c r="X489" s="88"/>
      <c r="Y489" s="88"/>
      <c r="Z489" s="88"/>
    </row>
    <row r="490" spans="1:26" ht="12.75" customHeight="1" x14ac:dyDescent="0.2">
      <c r="A490" s="88"/>
      <c r="B490" s="88"/>
      <c r="C490" s="88"/>
      <c r="D490" s="88"/>
      <c r="E490" s="88"/>
      <c r="F490" s="88"/>
      <c r="G490" s="88"/>
      <c r="H490" s="88"/>
      <c r="I490" s="88"/>
      <c r="J490" s="88"/>
      <c r="K490" s="88"/>
      <c r="L490" s="88"/>
      <c r="M490" s="88"/>
      <c r="N490" s="88"/>
      <c r="O490" s="88"/>
      <c r="P490" s="88"/>
      <c r="Q490" s="88"/>
      <c r="R490" s="88"/>
      <c r="S490" s="88"/>
      <c r="T490" s="88"/>
      <c r="U490" s="88"/>
      <c r="V490" s="88"/>
      <c r="W490" s="88"/>
      <c r="X490" s="88"/>
      <c r="Y490" s="88"/>
      <c r="Z490" s="88"/>
    </row>
    <row r="491" spans="1:26" ht="12.75" customHeight="1" x14ac:dyDescent="0.2">
      <c r="A491" s="88"/>
      <c r="B491" s="88"/>
      <c r="C491" s="88"/>
      <c r="D491" s="88"/>
      <c r="E491" s="88"/>
      <c r="F491" s="88"/>
      <c r="G491" s="88"/>
      <c r="H491" s="88"/>
      <c r="I491" s="88"/>
      <c r="J491" s="88"/>
      <c r="K491" s="88"/>
      <c r="L491" s="88"/>
      <c r="M491" s="88"/>
      <c r="N491" s="88"/>
      <c r="O491" s="88"/>
      <c r="P491" s="88"/>
      <c r="Q491" s="88"/>
      <c r="R491" s="88"/>
      <c r="S491" s="88"/>
      <c r="T491" s="88"/>
      <c r="U491" s="88"/>
      <c r="V491" s="88"/>
      <c r="W491" s="88"/>
      <c r="X491" s="88"/>
      <c r="Y491" s="88"/>
      <c r="Z491" s="88"/>
    </row>
    <row r="492" spans="1:26" ht="12.75" customHeight="1" x14ac:dyDescent="0.2">
      <c r="A492" s="88"/>
      <c r="B492" s="88"/>
      <c r="C492" s="88"/>
      <c r="D492" s="88"/>
      <c r="E492" s="88"/>
      <c r="F492" s="88"/>
      <c r="G492" s="88"/>
      <c r="H492" s="88"/>
      <c r="I492" s="88"/>
      <c r="J492" s="88"/>
      <c r="K492" s="88"/>
      <c r="L492" s="88"/>
      <c r="M492" s="88"/>
      <c r="N492" s="88"/>
      <c r="O492" s="88"/>
      <c r="P492" s="88"/>
      <c r="Q492" s="88"/>
      <c r="R492" s="88"/>
      <c r="S492" s="88"/>
      <c r="T492" s="88"/>
      <c r="U492" s="88"/>
      <c r="V492" s="88"/>
      <c r="W492" s="88"/>
      <c r="X492" s="88"/>
      <c r="Y492" s="88"/>
      <c r="Z492" s="88"/>
    </row>
    <row r="493" spans="1:26" ht="12.75" customHeight="1" x14ac:dyDescent="0.2">
      <c r="A493" s="88"/>
      <c r="B493" s="88"/>
      <c r="C493" s="88"/>
      <c r="D493" s="88"/>
      <c r="E493" s="88"/>
      <c r="F493" s="88"/>
      <c r="G493" s="88"/>
      <c r="H493" s="88"/>
      <c r="I493" s="88"/>
      <c r="J493" s="88"/>
      <c r="K493" s="88"/>
      <c r="L493" s="88"/>
      <c r="M493" s="88"/>
      <c r="N493" s="88"/>
      <c r="O493" s="88"/>
      <c r="P493" s="88"/>
      <c r="Q493" s="88"/>
      <c r="R493" s="88"/>
      <c r="S493" s="88"/>
      <c r="T493" s="88"/>
      <c r="U493" s="88"/>
      <c r="V493" s="88"/>
      <c r="W493" s="88"/>
      <c r="X493" s="88"/>
      <c r="Y493" s="88"/>
      <c r="Z493" s="88"/>
    </row>
    <row r="494" spans="1:26" ht="12.75" customHeight="1" x14ac:dyDescent="0.2">
      <c r="A494" s="88"/>
      <c r="B494" s="88"/>
      <c r="C494" s="88"/>
      <c r="D494" s="88"/>
      <c r="E494" s="88"/>
      <c r="F494" s="88"/>
      <c r="G494" s="88"/>
      <c r="H494" s="88"/>
      <c r="I494" s="88"/>
      <c r="J494" s="88"/>
      <c r="K494" s="88"/>
      <c r="L494" s="88"/>
      <c r="M494" s="88"/>
      <c r="N494" s="88"/>
      <c r="O494" s="88"/>
      <c r="P494" s="88"/>
      <c r="Q494" s="88"/>
      <c r="R494" s="88"/>
      <c r="S494" s="88"/>
      <c r="T494" s="88"/>
      <c r="U494" s="88"/>
      <c r="V494" s="88"/>
      <c r="W494" s="88"/>
      <c r="X494" s="88"/>
      <c r="Y494" s="88"/>
      <c r="Z494" s="88"/>
    </row>
    <row r="495" spans="1:26" ht="12.75" customHeight="1" x14ac:dyDescent="0.2">
      <c r="A495" s="88"/>
      <c r="B495" s="88"/>
      <c r="C495" s="88"/>
      <c r="D495" s="88"/>
      <c r="E495" s="88"/>
      <c r="F495" s="88"/>
      <c r="G495" s="88"/>
      <c r="H495" s="88"/>
      <c r="I495" s="88"/>
      <c r="J495" s="88"/>
      <c r="K495" s="88"/>
      <c r="L495" s="88"/>
      <c r="M495" s="88"/>
      <c r="N495" s="88"/>
      <c r="O495" s="88"/>
      <c r="P495" s="88"/>
      <c r="Q495" s="88"/>
      <c r="R495" s="88"/>
      <c r="S495" s="88"/>
      <c r="T495" s="88"/>
      <c r="U495" s="88"/>
      <c r="V495" s="88"/>
      <c r="W495" s="88"/>
      <c r="X495" s="88"/>
      <c r="Y495" s="88"/>
      <c r="Z495" s="88"/>
    </row>
    <row r="496" spans="1:26" ht="12.75" customHeight="1" x14ac:dyDescent="0.2">
      <c r="A496" s="88"/>
      <c r="B496" s="88"/>
      <c r="C496" s="88"/>
      <c r="D496" s="88"/>
      <c r="E496" s="88"/>
      <c r="F496" s="88"/>
      <c r="G496" s="88"/>
      <c r="H496" s="88"/>
      <c r="I496" s="88"/>
      <c r="J496" s="88"/>
      <c r="K496" s="88"/>
      <c r="L496" s="88"/>
      <c r="M496" s="88"/>
      <c r="N496" s="88"/>
      <c r="O496" s="88"/>
      <c r="P496" s="88"/>
      <c r="Q496" s="88"/>
      <c r="R496" s="88"/>
      <c r="S496" s="88"/>
      <c r="T496" s="88"/>
      <c r="U496" s="88"/>
      <c r="V496" s="88"/>
      <c r="W496" s="88"/>
      <c r="X496" s="88"/>
      <c r="Y496" s="88"/>
      <c r="Z496" s="88"/>
    </row>
    <row r="497" spans="1:26" ht="12.75" customHeight="1" x14ac:dyDescent="0.2">
      <c r="A497" s="88"/>
      <c r="B497" s="88"/>
      <c r="C497" s="88"/>
      <c r="D497" s="88"/>
      <c r="E497" s="88"/>
      <c r="F497" s="88"/>
      <c r="G497" s="88"/>
      <c r="H497" s="88"/>
      <c r="I497" s="88"/>
      <c r="J497" s="88"/>
      <c r="K497" s="88"/>
      <c r="L497" s="88"/>
      <c r="M497" s="88"/>
      <c r="N497" s="88"/>
      <c r="O497" s="88"/>
      <c r="P497" s="88"/>
      <c r="Q497" s="88"/>
      <c r="R497" s="88"/>
      <c r="S497" s="88"/>
      <c r="T497" s="88"/>
      <c r="U497" s="88"/>
      <c r="V497" s="88"/>
      <c r="W497" s="88"/>
      <c r="X497" s="88"/>
      <c r="Y497" s="88"/>
      <c r="Z497" s="88"/>
    </row>
    <row r="498" spans="1:26" ht="12.75" customHeight="1" x14ac:dyDescent="0.2">
      <c r="A498" s="88"/>
      <c r="B498" s="88"/>
      <c r="C498" s="88"/>
      <c r="D498" s="88"/>
      <c r="E498" s="88"/>
      <c r="F498" s="88"/>
      <c r="G498" s="88"/>
      <c r="H498" s="88"/>
      <c r="I498" s="88"/>
      <c r="J498" s="88"/>
      <c r="K498" s="88"/>
      <c r="L498" s="88"/>
      <c r="M498" s="88"/>
      <c r="N498" s="88"/>
      <c r="O498" s="88"/>
      <c r="P498" s="88"/>
      <c r="Q498" s="88"/>
      <c r="R498" s="88"/>
      <c r="S498" s="88"/>
      <c r="T498" s="88"/>
      <c r="U498" s="88"/>
      <c r="V498" s="88"/>
      <c r="W498" s="88"/>
      <c r="X498" s="88"/>
      <c r="Y498" s="88"/>
      <c r="Z498" s="88"/>
    </row>
    <row r="499" spans="1:26" ht="12.75" customHeight="1" x14ac:dyDescent="0.2">
      <c r="A499" s="88"/>
      <c r="B499" s="88"/>
      <c r="C499" s="88"/>
      <c r="D499" s="88"/>
      <c r="E499" s="88"/>
      <c r="F499" s="88"/>
      <c r="G499" s="88"/>
      <c r="H499" s="88"/>
      <c r="I499" s="88"/>
      <c r="J499" s="88"/>
      <c r="K499" s="88"/>
      <c r="L499" s="88"/>
      <c r="M499" s="88"/>
      <c r="N499" s="88"/>
      <c r="O499" s="88"/>
      <c r="P499" s="88"/>
      <c r="Q499" s="88"/>
      <c r="R499" s="88"/>
      <c r="S499" s="88"/>
      <c r="T499" s="88"/>
      <c r="U499" s="88"/>
      <c r="V499" s="88"/>
      <c r="W499" s="88"/>
      <c r="X499" s="88"/>
      <c r="Y499" s="88"/>
      <c r="Z499" s="88"/>
    </row>
    <row r="500" spans="1:26" ht="12.75" customHeight="1" x14ac:dyDescent="0.2">
      <c r="A500" s="88"/>
      <c r="B500" s="88"/>
      <c r="C500" s="88"/>
      <c r="D500" s="88"/>
      <c r="E500" s="88"/>
      <c r="F500" s="88"/>
      <c r="G500" s="88"/>
      <c r="H500" s="88"/>
      <c r="I500" s="88"/>
      <c r="J500" s="88"/>
      <c r="K500" s="88"/>
      <c r="L500" s="88"/>
      <c r="M500" s="88"/>
      <c r="N500" s="88"/>
      <c r="O500" s="88"/>
      <c r="P500" s="88"/>
      <c r="Q500" s="88"/>
      <c r="R500" s="88"/>
      <c r="S500" s="88"/>
      <c r="T500" s="88"/>
      <c r="U500" s="88"/>
      <c r="V500" s="88"/>
      <c r="W500" s="88"/>
      <c r="X500" s="88"/>
      <c r="Y500" s="88"/>
      <c r="Z500" s="88"/>
    </row>
    <row r="501" spans="1:26" ht="12.75" customHeight="1" x14ac:dyDescent="0.2">
      <c r="A501" s="88"/>
      <c r="B501" s="88"/>
      <c r="C501" s="88"/>
      <c r="D501" s="88"/>
      <c r="E501" s="88"/>
      <c r="F501" s="88"/>
      <c r="G501" s="88"/>
      <c r="H501" s="88"/>
      <c r="I501" s="88"/>
      <c r="J501" s="88"/>
      <c r="K501" s="88"/>
      <c r="L501" s="88"/>
      <c r="M501" s="88"/>
      <c r="N501" s="88"/>
      <c r="O501" s="88"/>
      <c r="P501" s="88"/>
      <c r="Q501" s="88"/>
      <c r="R501" s="88"/>
      <c r="S501" s="88"/>
      <c r="T501" s="88"/>
      <c r="U501" s="88"/>
      <c r="V501" s="88"/>
      <c r="W501" s="88"/>
      <c r="X501" s="88"/>
      <c r="Y501" s="88"/>
      <c r="Z501" s="88"/>
    </row>
    <row r="502" spans="1:26" ht="12.75" customHeight="1" x14ac:dyDescent="0.2">
      <c r="A502" s="88"/>
      <c r="B502" s="88"/>
      <c r="C502" s="88"/>
      <c r="D502" s="88"/>
      <c r="E502" s="88"/>
      <c r="F502" s="88"/>
      <c r="G502" s="88"/>
      <c r="H502" s="88"/>
      <c r="I502" s="88"/>
      <c r="J502" s="88"/>
      <c r="K502" s="88"/>
      <c r="L502" s="88"/>
      <c r="M502" s="88"/>
      <c r="N502" s="88"/>
      <c r="O502" s="88"/>
      <c r="P502" s="88"/>
      <c r="Q502" s="88"/>
      <c r="R502" s="88"/>
      <c r="S502" s="88"/>
      <c r="T502" s="88"/>
      <c r="U502" s="88"/>
      <c r="V502" s="88"/>
      <c r="W502" s="88"/>
      <c r="X502" s="88"/>
      <c r="Y502" s="88"/>
      <c r="Z502" s="88"/>
    </row>
    <row r="503" spans="1:26" ht="12.75" customHeight="1" x14ac:dyDescent="0.2">
      <c r="A503" s="88"/>
      <c r="B503" s="88"/>
      <c r="C503" s="88"/>
      <c r="D503" s="88"/>
      <c r="E503" s="88"/>
      <c r="F503" s="88"/>
      <c r="G503" s="88"/>
      <c r="H503" s="88"/>
      <c r="I503" s="88"/>
      <c r="J503" s="88"/>
      <c r="K503" s="88"/>
      <c r="L503" s="88"/>
      <c r="M503" s="88"/>
      <c r="N503" s="88"/>
      <c r="O503" s="88"/>
      <c r="P503" s="88"/>
      <c r="Q503" s="88"/>
      <c r="R503" s="88"/>
      <c r="S503" s="88"/>
      <c r="T503" s="88"/>
      <c r="U503" s="88"/>
      <c r="V503" s="88"/>
      <c r="W503" s="88"/>
      <c r="X503" s="88"/>
      <c r="Y503" s="88"/>
      <c r="Z503" s="88"/>
    </row>
    <row r="504" spans="1:26" ht="12.75" customHeight="1" x14ac:dyDescent="0.2">
      <c r="A504" s="88"/>
      <c r="B504" s="88"/>
      <c r="C504" s="88"/>
      <c r="D504" s="88"/>
      <c r="E504" s="88"/>
      <c r="F504" s="88"/>
      <c r="G504" s="88"/>
      <c r="H504" s="88"/>
      <c r="I504" s="88"/>
      <c r="J504" s="88"/>
      <c r="K504" s="88"/>
      <c r="L504" s="88"/>
      <c r="M504" s="88"/>
      <c r="N504" s="88"/>
      <c r="O504" s="88"/>
      <c r="P504" s="88"/>
      <c r="Q504" s="88"/>
      <c r="R504" s="88"/>
      <c r="S504" s="88"/>
      <c r="T504" s="88"/>
      <c r="U504" s="88"/>
      <c r="V504" s="88"/>
      <c r="W504" s="88"/>
      <c r="X504" s="88"/>
      <c r="Y504" s="88"/>
      <c r="Z504" s="88"/>
    </row>
    <row r="505" spans="1:26" ht="12.75" customHeight="1" x14ac:dyDescent="0.2">
      <c r="A505" s="88"/>
      <c r="B505" s="88"/>
      <c r="C505" s="88"/>
      <c r="D505" s="88"/>
      <c r="E505" s="88"/>
      <c r="F505" s="88"/>
      <c r="G505" s="88"/>
      <c r="H505" s="88"/>
      <c r="I505" s="88"/>
      <c r="J505" s="88"/>
      <c r="K505" s="88"/>
      <c r="L505" s="88"/>
      <c r="M505" s="88"/>
      <c r="N505" s="88"/>
      <c r="O505" s="88"/>
      <c r="P505" s="88"/>
      <c r="Q505" s="88"/>
      <c r="R505" s="88"/>
      <c r="S505" s="88"/>
      <c r="T505" s="88"/>
      <c r="U505" s="88"/>
      <c r="V505" s="88"/>
      <c r="W505" s="88"/>
      <c r="X505" s="88"/>
      <c r="Y505" s="88"/>
      <c r="Z505" s="88"/>
    </row>
    <row r="506" spans="1:26" ht="12.75" customHeight="1" x14ac:dyDescent="0.2">
      <c r="A506" s="88"/>
      <c r="B506" s="88"/>
      <c r="C506" s="88"/>
      <c r="D506" s="88"/>
      <c r="E506" s="88"/>
      <c r="F506" s="88"/>
      <c r="G506" s="88"/>
      <c r="H506" s="88"/>
      <c r="I506" s="88"/>
      <c r="J506" s="88"/>
      <c r="K506" s="88"/>
      <c r="L506" s="88"/>
      <c r="M506" s="88"/>
      <c r="N506" s="88"/>
      <c r="O506" s="88"/>
      <c r="P506" s="88"/>
      <c r="Q506" s="88"/>
      <c r="R506" s="88"/>
      <c r="S506" s="88"/>
      <c r="T506" s="88"/>
      <c r="U506" s="88"/>
      <c r="V506" s="88"/>
      <c r="W506" s="88"/>
      <c r="X506" s="88"/>
      <c r="Y506" s="88"/>
      <c r="Z506" s="88"/>
    </row>
    <row r="507" spans="1:26" ht="12.75" customHeight="1" x14ac:dyDescent="0.2">
      <c r="A507" s="88"/>
      <c r="B507" s="88"/>
      <c r="C507" s="88"/>
      <c r="D507" s="88"/>
      <c r="E507" s="88"/>
      <c r="F507" s="88"/>
      <c r="G507" s="88"/>
      <c r="H507" s="88"/>
      <c r="I507" s="88"/>
      <c r="J507" s="88"/>
      <c r="K507" s="88"/>
      <c r="L507" s="88"/>
      <c r="M507" s="88"/>
      <c r="N507" s="88"/>
      <c r="O507" s="88"/>
      <c r="P507" s="88"/>
      <c r="Q507" s="88"/>
      <c r="R507" s="88"/>
      <c r="S507" s="88"/>
      <c r="T507" s="88"/>
      <c r="U507" s="88"/>
      <c r="V507" s="88"/>
      <c r="W507" s="88"/>
      <c r="X507" s="88"/>
      <c r="Y507" s="88"/>
      <c r="Z507" s="88"/>
    </row>
    <row r="508" spans="1:26" ht="12.75" customHeight="1" x14ac:dyDescent="0.2">
      <c r="A508" s="88"/>
      <c r="B508" s="88"/>
      <c r="C508" s="88"/>
      <c r="D508" s="88"/>
      <c r="E508" s="88"/>
      <c r="F508" s="88"/>
      <c r="G508" s="88"/>
      <c r="H508" s="88"/>
      <c r="I508" s="88"/>
      <c r="J508" s="88"/>
      <c r="K508" s="88"/>
      <c r="L508" s="88"/>
      <c r="M508" s="88"/>
      <c r="N508" s="88"/>
      <c r="O508" s="88"/>
      <c r="P508" s="88"/>
      <c r="Q508" s="88"/>
      <c r="R508" s="88"/>
      <c r="S508" s="88"/>
      <c r="T508" s="88"/>
      <c r="U508" s="88"/>
      <c r="V508" s="88"/>
      <c r="W508" s="88"/>
      <c r="X508" s="88"/>
      <c r="Y508" s="88"/>
      <c r="Z508" s="88"/>
    </row>
    <row r="509" spans="1:26" ht="12.75" customHeight="1" x14ac:dyDescent="0.2">
      <c r="A509" s="88"/>
      <c r="B509" s="88"/>
      <c r="C509" s="88"/>
      <c r="D509" s="88"/>
      <c r="E509" s="88"/>
      <c r="F509" s="88"/>
      <c r="G509" s="88"/>
      <c r="H509" s="88"/>
      <c r="I509" s="88"/>
      <c r="J509" s="88"/>
      <c r="K509" s="88"/>
      <c r="L509" s="88"/>
      <c r="M509" s="88"/>
      <c r="N509" s="88"/>
      <c r="O509" s="88"/>
      <c r="P509" s="88"/>
      <c r="Q509" s="88"/>
      <c r="R509" s="88"/>
      <c r="S509" s="88"/>
      <c r="T509" s="88"/>
      <c r="U509" s="88"/>
      <c r="V509" s="88"/>
      <c r="W509" s="88"/>
      <c r="X509" s="88"/>
      <c r="Y509" s="88"/>
      <c r="Z509" s="88"/>
    </row>
    <row r="510" spans="1:26" ht="12.75" customHeight="1" x14ac:dyDescent="0.2">
      <c r="A510" s="88"/>
      <c r="B510" s="88"/>
      <c r="C510" s="88"/>
      <c r="D510" s="88"/>
      <c r="E510" s="88"/>
      <c r="F510" s="88"/>
      <c r="G510" s="88"/>
      <c r="H510" s="88"/>
      <c r="I510" s="88"/>
      <c r="J510" s="88"/>
      <c r="K510" s="88"/>
      <c r="L510" s="88"/>
      <c r="M510" s="88"/>
      <c r="N510" s="88"/>
      <c r="O510" s="88"/>
      <c r="P510" s="88"/>
      <c r="Q510" s="88"/>
      <c r="R510" s="88"/>
      <c r="S510" s="88"/>
      <c r="T510" s="88"/>
      <c r="U510" s="88"/>
      <c r="V510" s="88"/>
      <c r="W510" s="88"/>
      <c r="X510" s="88"/>
      <c r="Y510" s="88"/>
      <c r="Z510" s="88"/>
    </row>
    <row r="511" spans="1:26" ht="12.75" customHeight="1" x14ac:dyDescent="0.2">
      <c r="A511" s="88"/>
      <c r="B511" s="88"/>
      <c r="C511" s="88"/>
      <c r="D511" s="88"/>
      <c r="E511" s="88"/>
      <c r="F511" s="88"/>
      <c r="G511" s="88"/>
      <c r="H511" s="88"/>
      <c r="I511" s="88"/>
      <c r="J511" s="88"/>
      <c r="K511" s="88"/>
      <c r="L511" s="88"/>
      <c r="M511" s="88"/>
      <c r="N511" s="88"/>
      <c r="O511" s="88"/>
      <c r="P511" s="88"/>
      <c r="Q511" s="88"/>
      <c r="R511" s="88"/>
      <c r="S511" s="88"/>
      <c r="T511" s="88"/>
      <c r="U511" s="88"/>
      <c r="V511" s="88"/>
      <c r="W511" s="88"/>
      <c r="X511" s="88"/>
      <c r="Y511" s="88"/>
      <c r="Z511" s="88"/>
    </row>
    <row r="512" spans="1:26" ht="12.75" customHeight="1" x14ac:dyDescent="0.2">
      <c r="A512" s="88"/>
      <c r="B512" s="88"/>
      <c r="C512" s="88"/>
      <c r="D512" s="88"/>
      <c r="E512" s="88"/>
      <c r="F512" s="88"/>
      <c r="G512" s="88"/>
      <c r="H512" s="88"/>
      <c r="I512" s="88"/>
      <c r="J512" s="88"/>
      <c r="K512" s="88"/>
      <c r="L512" s="88"/>
      <c r="M512" s="88"/>
      <c r="N512" s="88"/>
      <c r="O512" s="88"/>
      <c r="P512" s="88"/>
      <c r="Q512" s="88"/>
      <c r="R512" s="88"/>
      <c r="S512" s="88"/>
      <c r="T512" s="88"/>
      <c r="U512" s="88"/>
      <c r="V512" s="88"/>
      <c r="W512" s="88"/>
      <c r="X512" s="88"/>
      <c r="Y512" s="88"/>
      <c r="Z512" s="88"/>
    </row>
    <row r="513" spans="1:26" ht="12.75" customHeight="1" x14ac:dyDescent="0.2">
      <c r="A513" s="88"/>
      <c r="B513" s="88"/>
      <c r="C513" s="88"/>
      <c r="D513" s="88"/>
      <c r="E513" s="88"/>
      <c r="F513" s="88"/>
      <c r="G513" s="88"/>
      <c r="H513" s="88"/>
      <c r="I513" s="88"/>
      <c r="J513" s="88"/>
      <c r="K513" s="88"/>
      <c r="L513" s="88"/>
      <c r="M513" s="88"/>
      <c r="N513" s="88"/>
      <c r="O513" s="88"/>
      <c r="P513" s="88"/>
      <c r="Q513" s="88"/>
      <c r="R513" s="88"/>
      <c r="S513" s="88"/>
      <c r="T513" s="88"/>
      <c r="U513" s="88"/>
      <c r="V513" s="88"/>
      <c r="W513" s="88"/>
      <c r="X513" s="88"/>
      <c r="Y513" s="88"/>
      <c r="Z513" s="88"/>
    </row>
    <row r="514" spans="1:26" ht="12.75" customHeight="1" x14ac:dyDescent="0.2">
      <c r="A514" s="88"/>
      <c r="B514" s="88"/>
      <c r="C514" s="88"/>
      <c r="D514" s="88"/>
      <c r="E514" s="88"/>
      <c r="F514" s="88"/>
      <c r="G514" s="88"/>
      <c r="H514" s="88"/>
      <c r="I514" s="88"/>
      <c r="J514" s="88"/>
      <c r="K514" s="88"/>
      <c r="L514" s="88"/>
      <c r="M514" s="88"/>
      <c r="N514" s="88"/>
      <c r="O514" s="88"/>
      <c r="P514" s="88"/>
      <c r="Q514" s="88"/>
      <c r="R514" s="88"/>
      <c r="S514" s="88"/>
      <c r="T514" s="88"/>
      <c r="U514" s="88"/>
      <c r="V514" s="88"/>
      <c r="W514" s="88"/>
      <c r="X514" s="88"/>
      <c r="Y514" s="88"/>
      <c r="Z514" s="88"/>
    </row>
    <row r="515" spans="1:26" ht="12.75" customHeight="1" x14ac:dyDescent="0.2">
      <c r="A515" s="88"/>
      <c r="B515" s="88"/>
      <c r="C515" s="88"/>
      <c r="D515" s="88"/>
      <c r="E515" s="88"/>
      <c r="F515" s="88"/>
      <c r="G515" s="88"/>
      <c r="H515" s="88"/>
      <c r="I515" s="88"/>
      <c r="J515" s="88"/>
      <c r="K515" s="88"/>
      <c r="L515" s="88"/>
      <c r="M515" s="88"/>
      <c r="N515" s="88"/>
      <c r="O515" s="88"/>
      <c r="P515" s="88"/>
      <c r="Q515" s="88"/>
      <c r="R515" s="88"/>
      <c r="S515" s="88"/>
      <c r="T515" s="88"/>
      <c r="U515" s="88"/>
      <c r="V515" s="88"/>
      <c r="W515" s="88"/>
      <c r="X515" s="88"/>
      <c r="Y515" s="88"/>
      <c r="Z515" s="88"/>
    </row>
    <row r="516" spans="1:26" ht="12.75" customHeight="1" x14ac:dyDescent="0.2">
      <c r="A516" s="88"/>
      <c r="B516" s="88"/>
      <c r="C516" s="88"/>
      <c r="D516" s="88"/>
      <c r="E516" s="88"/>
      <c r="F516" s="88"/>
      <c r="G516" s="88"/>
      <c r="H516" s="88"/>
      <c r="I516" s="88"/>
      <c r="J516" s="88"/>
      <c r="K516" s="88"/>
      <c r="L516" s="88"/>
      <c r="M516" s="88"/>
      <c r="N516" s="88"/>
      <c r="O516" s="88"/>
      <c r="P516" s="88"/>
      <c r="Q516" s="88"/>
      <c r="R516" s="88"/>
      <c r="S516" s="88"/>
      <c r="T516" s="88"/>
      <c r="U516" s="88"/>
      <c r="V516" s="88"/>
      <c r="W516" s="88"/>
      <c r="X516" s="88"/>
      <c r="Y516" s="88"/>
      <c r="Z516" s="88"/>
    </row>
    <row r="517" spans="1:26" ht="12.75" customHeight="1" x14ac:dyDescent="0.2">
      <c r="A517" s="88"/>
      <c r="B517" s="88"/>
      <c r="C517" s="88"/>
      <c r="D517" s="88"/>
      <c r="E517" s="88"/>
      <c r="F517" s="88"/>
      <c r="G517" s="88"/>
      <c r="H517" s="88"/>
      <c r="I517" s="88"/>
      <c r="J517" s="88"/>
      <c r="K517" s="88"/>
      <c r="L517" s="88"/>
      <c r="M517" s="88"/>
      <c r="N517" s="88"/>
      <c r="O517" s="88"/>
      <c r="P517" s="88"/>
      <c r="Q517" s="88"/>
      <c r="R517" s="88"/>
      <c r="S517" s="88"/>
      <c r="T517" s="88"/>
      <c r="U517" s="88"/>
      <c r="V517" s="88"/>
      <c r="W517" s="88"/>
      <c r="X517" s="88"/>
      <c r="Y517" s="88"/>
      <c r="Z517" s="88"/>
    </row>
    <row r="518" spans="1:26" ht="12.75" customHeight="1" x14ac:dyDescent="0.2">
      <c r="A518" s="88"/>
      <c r="B518" s="88"/>
      <c r="C518" s="88"/>
      <c r="D518" s="88"/>
      <c r="E518" s="88"/>
      <c r="F518" s="88"/>
      <c r="G518" s="88"/>
      <c r="H518" s="88"/>
      <c r="I518" s="88"/>
      <c r="J518" s="88"/>
      <c r="K518" s="88"/>
      <c r="L518" s="88"/>
      <c r="M518" s="88"/>
      <c r="N518" s="88"/>
      <c r="O518" s="88"/>
      <c r="P518" s="88"/>
      <c r="Q518" s="88"/>
      <c r="R518" s="88"/>
      <c r="S518" s="88"/>
      <c r="T518" s="88"/>
      <c r="U518" s="88"/>
      <c r="V518" s="88"/>
      <c r="W518" s="88"/>
      <c r="X518" s="88"/>
      <c r="Y518" s="88"/>
      <c r="Z518" s="88"/>
    </row>
    <row r="519" spans="1:26" ht="12.75" customHeight="1" x14ac:dyDescent="0.2">
      <c r="A519" s="88"/>
      <c r="B519" s="88"/>
      <c r="C519" s="88"/>
      <c r="D519" s="88"/>
      <c r="E519" s="88"/>
      <c r="F519" s="88"/>
      <c r="G519" s="88"/>
      <c r="H519" s="88"/>
      <c r="I519" s="88"/>
      <c r="J519" s="88"/>
      <c r="K519" s="88"/>
      <c r="L519" s="88"/>
      <c r="M519" s="88"/>
      <c r="N519" s="88"/>
      <c r="O519" s="88"/>
      <c r="P519" s="88"/>
      <c r="Q519" s="88"/>
      <c r="R519" s="88"/>
      <c r="S519" s="88"/>
      <c r="T519" s="88"/>
      <c r="U519" s="88"/>
      <c r="V519" s="88"/>
      <c r="W519" s="88"/>
      <c r="X519" s="88"/>
      <c r="Y519" s="88"/>
      <c r="Z519" s="88"/>
    </row>
    <row r="520" spans="1:26" ht="12.75" customHeight="1" x14ac:dyDescent="0.2">
      <c r="A520" s="88"/>
      <c r="B520" s="88"/>
      <c r="C520" s="88"/>
      <c r="D520" s="88"/>
      <c r="E520" s="88"/>
      <c r="F520" s="88"/>
      <c r="G520" s="88"/>
      <c r="H520" s="88"/>
      <c r="I520" s="88"/>
      <c r="J520" s="88"/>
      <c r="K520" s="88"/>
      <c r="L520" s="88"/>
      <c r="M520" s="88"/>
      <c r="N520" s="88"/>
      <c r="O520" s="88"/>
      <c r="P520" s="88"/>
      <c r="Q520" s="88"/>
      <c r="R520" s="88"/>
      <c r="S520" s="88"/>
      <c r="T520" s="88"/>
      <c r="U520" s="88"/>
      <c r="V520" s="88"/>
      <c r="W520" s="88"/>
      <c r="X520" s="88"/>
      <c r="Y520" s="88"/>
      <c r="Z520" s="88"/>
    </row>
    <row r="521" spans="1:26" ht="12.75" customHeight="1" x14ac:dyDescent="0.2">
      <c r="A521" s="88"/>
      <c r="B521" s="88"/>
      <c r="C521" s="88"/>
      <c r="D521" s="88"/>
      <c r="E521" s="88"/>
      <c r="F521" s="88"/>
      <c r="G521" s="88"/>
      <c r="H521" s="88"/>
      <c r="I521" s="88"/>
      <c r="J521" s="88"/>
      <c r="K521" s="88"/>
      <c r="L521" s="88"/>
      <c r="M521" s="88"/>
      <c r="N521" s="88"/>
      <c r="O521" s="88"/>
      <c r="P521" s="88"/>
      <c r="Q521" s="88"/>
      <c r="R521" s="88"/>
      <c r="S521" s="88"/>
      <c r="T521" s="88"/>
      <c r="U521" s="88"/>
      <c r="V521" s="88"/>
      <c r="W521" s="88"/>
      <c r="X521" s="88"/>
      <c r="Y521" s="88"/>
      <c r="Z521" s="88"/>
    </row>
    <row r="522" spans="1:26" ht="12.75" customHeight="1" x14ac:dyDescent="0.2">
      <c r="A522" s="88"/>
      <c r="B522" s="88"/>
      <c r="C522" s="88"/>
      <c r="D522" s="88"/>
      <c r="E522" s="88"/>
      <c r="F522" s="88"/>
      <c r="G522" s="88"/>
      <c r="H522" s="88"/>
      <c r="I522" s="88"/>
      <c r="J522" s="88"/>
      <c r="K522" s="88"/>
      <c r="L522" s="88"/>
      <c r="M522" s="88"/>
      <c r="N522" s="88"/>
      <c r="O522" s="88"/>
      <c r="P522" s="88"/>
      <c r="Q522" s="88"/>
      <c r="R522" s="88"/>
      <c r="S522" s="88"/>
      <c r="T522" s="88"/>
      <c r="U522" s="88"/>
      <c r="V522" s="88"/>
      <c r="W522" s="88"/>
      <c r="X522" s="88"/>
      <c r="Y522" s="88"/>
      <c r="Z522" s="88"/>
    </row>
    <row r="523" spans="1:26" ht="12.75" customHeight="1" x14ac:dyDescent="0.2">
      <c r="A523" s="88"/>
      <c r="B523" s="88"/>
      <c r="C523" s="88"/>
      <c r="D523" s="88"/>
      <c r="E523" s="88"/>
      <c r="F523" s="88"/>
      <c r="G523" s="88"/>
      <c r="H523" s="88"/>
      <c r="I523" s="88"/>
      <c r="J523" s="88"/>
      <c r="K523" s="88"/>
      <c r="L523" s="88"/>
      <c r="M523" s="88"/>
      <c r="N523" s="88"/>
      <c r="O523" s="88"/>
      <c r="P523" s="88"/>
      <c r="Q523" s="88"/>
      <c r="R523" s="88"/>
      <c r="S523" s="88"/>
      <c r="T523" s="88"/>
      <c r="U523" s="88"/>
      <c r="V523" s="88"/>
      <c r="W523" s="88"/>
      <c r="X523" s="88"/>
      <c r="Y523" s="88"/>
      <c r="Z523" s="88"/>
    </row>
    <row r="524" spans="1:26" ht="12.75" customHeight="1" x14ac:dyDescent="0.2">
      <c r="A524" s="88"/>
      <c r="B524" s="88"/>
      <c r="C524" s="88"/>
      <c r="D524" s="88"/>
      <c r="E524" s="88"/>
      <c r="F524" s="88"/>
      <c r="G524" s="88"/>
      <c r="H524" s="88"/>
      <c r="I524" s="88"/>
      <c r="J524" s="88"/>
      <c r="K524" s="88"/>
      <c r="L524" s="88"/>
      <c r="M524" s="88"/>
      <c r="N524" s="88"/>
      <c r="O524" s="88"/>
      <c r="P524" s="88"/>
      <c r="Q524" s="88"/>
      <c r="R524" s="88"/>
      <c r="S524" s="88"/>
      <c r="T524" s="88"/>
      <c r="U524" s="88"/>
      <c r="V524" s="88"/>
      <c r="W524" s="88"/>
      <c r="X524" s="88"/>
      <c r="Y524" s="88"/>
      <c r="Z524" s="88"/>
    </row>
    <row r="525" spans="1:26" ht="12.75" customHeight="1" x14ac:dyDescent="0.2">
      <c r="A525" s="88"/>
      <c r="B525" s="88"/>
      <c r="C525" s="88"/>
      <c r="D525" s="88"/>
      <c r="E525" s="88"/>
      <c r="F525" s="88"/>
      <c r="G525" s="88"/>
      <c r="H525" s="88"/>
      <c r="I525" s="88"/>
      <c r="J525" s="88"/>
      <c r="K525" s="88"/>
      <c r="L525" s="88"/>
      <c r="M525" s="88"/>
      <c r="N525" s="88"/>
      <c r="O525" s="88"/>
      <c r="P525" s="88"/>
      <c r="Q525" s="88"/>
      <c r="R525" s="88"/>
      <c r="S525" s="88"/>
      <c r="T525" s="88"/>
      <c r="U525" s="88"/>
      <c r="V525" s="88"/>
      <c r="W525" s="88"/>
      <c r="X525" s="88"/>
      <c r="Y525" s="88"/>
      <c r="Z525" s="88"/>
    </row>
    <row r="526" spans="1:26" ht="12.75" customHeight="1" x14ac:dyDescent="0.2">
      <c r="A526" s="88"/>
      <c r="B526" s="88"/>
      <c r="C526" s="88"/>
      <c r="D526" s="88"/>
      <c r="E526" s="88"/>
      <c r="F526" s="88"/>
      <c r="G526" s="88"/>
      <c r="H526" s="88"/>
      <c r="I526" s="88"/>
      <c r="J526" s="88"/>
      <c r="K526" s="88"/>
      <c r="L526" s="88"/>
      <c r="M526" s="88"/>
      <c r="N526" s="88"/>
      <c r="O526" s="88"/>
      <c r="P526" s="88"/>
      <c r="Q526" s="88"/>
      <c r="R526" s="88"/>
      <c r="S526" s="88"/>
      <c r="T526" s="88"/>
      <c r="U526" s="88"/>
      <c r="V526" s="88"/>
      <c r="W526" s="88"/>
      <c r="X526" s="88"/>
      <c r="Y526" s="88"/>
      <c r="Z526" s="88"/>
    </row>
    <row r="527" spans="1:26" ht="12.75" customHeight="1" x14ac:dyDescent="0.2">
      <c r="A527" s="88"/>
      <c r="B527" s="88"/>
      <c r="C527" s="88"/>
      <c r="D527" s="88"/>
      <c r="E527" s="88"/>
      <c r="F527" s="88"/>
      <c r="G527" s="88"/>
      <c r="H527" s="88"/>
      <c r="I527" s="88"/>
      <c r="J527" s="88"/>
      <c r="K527" s="88"/>
      <c r="L527" s="88"/>
      <c r="M527" s="88"/>
      <c r="N527" s="88"/>
      <c r="O527" s="88"/>
      <c r="P527" s="88"/>
      <c r="Q527" s="88"/>
      <c r="R527" s="88"/>
      <c r="S527" s="88"/>
      <c r="T527" s="88"/>
      <c r="U527" s="88"/>
      <c r="V527" s="88"/>
      <c r="W527" s="88"/>
      <c r="X527" s="88"/>
      <c r="Y527" s="88"/>
      <c r="Z527" s="88"/>
    </row>
    <row r="528" spans="1:26" ht="12.75" customHeight="1" x14ac:dyDescent="0.2">
      <c r="A528" s="88"/>
      <c r="B528" s="88"/>
      <c r="C528" s="88"/>
      <c r="D528" s="88"/>
      <c r="E528" s="88"/>
      <c r="F528" s="88"/>
      <c r="G528" s="88"/>
      <c r="H528" s="88"/>
      <c r="I528" s="88"/>
      <c r="J528" s="88"/>
      <c r="K528" s="88"/>
      <c r="L528" s="88"/>
      <c r="M528" s="88"/>
      <c r="N528" s="88"/>
      <c r="O528" s="88"/>
      <c r="P528" s="88"/>
      <c r="Q528" s="88"/>
      <c r="R528" s="88"/>
      <c r="S528" s="88"/>
      <c r="T528" s="88"/>
      <c r="U528" s="88"/>
      <c r="V528" s="88"/>
      <c r="W528" s="88"/>
      <c r="X528" s="88"/>
      <c r="Y528" s="88"/>
      <c r="Z528" s="88"/>
    </row>
    <row r="529" spans="1:26" ht="12.75" customHeight="1" x14ac:dyDescent="0.2">
      <c r="A529" s="88"/>
      <c r="B529" s="88"/>
      <c r="C529" s="88"/>
      <c r="D529" s="88"/>
      <c r="E529" s="88"/>
      <c r="F529" s="88"/>
      <c r="G529" s="88"/>
      <c r="H529" s="88"/>
      <c r="I529" s="88"/>
      <c r="J529" s="88"/>
      <c r="K529" s="88"/>
      <c r="L529" s="88"/>
      <c r="M529" s="88"/>
      <c r="N529" s="88"/>
      <c r="O529" s="88"/>
      <c r="P529" s="88"/>
      <c r="Q529" s="88"/>
      <c r="R529" s="88"/>
      <c r="S529" s="88"/>
      <c r="T529" s="88"/>
      <c r="U529" s="88"/>
      <c r="V529" s="88"/>
      <c r="W529" s="88"/>
      <c r="X529" s="88"/>
      <c r="Y529" s="88"/>
      <c r="Z529" s="88"/>
    </row>
    <row r="530" spans="1:26" ht="12.75" customHeight="1" x14ac:dyDescent="0.2">
      <c r="A530" s="88"/>
      <c r="B530" s="88"/>
      <c r="C530" s="88"/>
      <c r="D530" s="88"/>
      <c r="E530" s="88"/>
      <c r="F530" s="88"/>
      <c r="G530" s="88"/>
      <c r="H530" s="88"/>
      <c r="I530" s="88"/>
      <c r="J530" s="88"/>
      <c r="K530" s="88"/>
      <c r="L530" s="88"/>
      <c r="M530" s="88"/>
      <c r="N530" s="88"/>
      <c r="O530" s="88"/>
      <c r="P530" s="88"/>
      <c r="Q530" s="88"/>
      <c r="R530" s="88"/>
      <c r="S530" s="88"/>
      <c r="T530" s="88"/>
      <c r="U530" s="88"/>
      <c r="V530" s="88"/>
      <c r="W530" s="88"/>
      <c r="X530" s="88"/>
      <c r="Y530" s="88"/>
      <c r="Z530" s="88"/>
    </row>
    <row r="531" spans="1:26" ht="12.75" customHeight="1" x14ac:dyDescent="0.2">
      <c r="A531" s="88"/>
      <c r="B531" s="88"/>
      <c r="C531" s="88"/>
      <c r="D531" s="88"/>
      <c r="E531" s="88"/>
      <c r="F531" s="88"/>
      <c r="G531" s="88"/>
      <c r="H531" s="88"/>
      <c r="I531" s="88"/>
      <c r="J531" s="88"/>
      <c r="K531" s="88"/>
      <c r="L531" s="88"/>
      <c r="M531" s="88"/>
      <c r="N531" s="88"/>
      <c r="O531" s="88"/>
      <c r="P531" s="88"/>
      <c r="Q531" s="88"/>
      <c r="R531" s="88"/>
      <c r="S531" s="88"/>
      <c r="T531" s="88"/>
      <c r="U531" s="88"/>
      <c r="V531" s="88"/>
      <c r="W531" s="88"/>
      <c r="X531" s="88"/>
      <c r="Y531" s="88"/>
      <c r="Z531" s="88"/>
    </row>
    <row r="532" spans="1:26" ht="12.75" customHeight="1" x14ac:dyDescent="0.2">
      <c r="A532" s="88"/>
      <c r="B532" s="88"/>
      <c r="C532" s="88"/>
      <c r="D532" s="88"/>
      <c r="E532" s="88"/>
      <c r="F532" s="88"/>
      <c r="G532" s="88"/>
      <c r="H532" s="88"/>
      <c r="I532" s="88"/>
      <c r="J532" s="88"/>
      <c r="K532" s="88"/>
      <c r="L532" s="88"/>
      <c r="M532" s="88"/>
      <c r="N532" s="88"/>
      <c r="O532" s="88"/>
      <c r="P532" s="88"/>
      <c r="Q532" s="88"/>
      <c r="R532" s="88"/>
      <c r="S532" s="88"/>
      <c r="T532" s="88"/>
      <c r="U532" s="88"/>
      <c r="V532" s="88"/>
      <c r="W532" s="88"/>
      <c r="X532" s="88"/>
      <c r="Y532" s="88"/>
      <c r="Z532" s="88"/>
    </row>
    <row r="533" spans="1:26" ht="12.75" customHeight="1" x14ac:dyDescent="0.2">
      <c r="A533" s="88"/>
      <c r="B533" s="88"/>
      <c r="C533" s="88"/>
      <c r="D533" s="88"/>
      <c r="E533" s="88"/>
      <c r="F533" s="88"/>
      <c r="G533" s="88"/>
      <c r="H533" s="88"/>
      <c r="I533" s="88"/>
      <c r="J533" s="88"/>
      <c r="K533" s="88"/>
      <c r="L533" s="88"/>
      <c r="M533" s="88"/>
      <c r="N533" s="88"/>
      <c r="O533" s="88"/>
      <c r="P533" s="88"/>
      <c r="Q533" s="88"/>
      <c r="R533" s="88"/>
      <c r="S533" s="88"/>
      <c r="T533" s="88"/>
      <c r="U533" s="88"/>
      <c r="V533" s="88"/>
      <c r="W533" s="88"/>
      <c r="X533" s="88"/>
      <c r="Y533" s="88"/>
      <c r="Z533" s="88"/>
    </row>
    <row r="534" spans="1:26" ht="12.75" customHeight="1" x14ac:dyDescent="0.2">
      <c r="A534" s="88"/>
      <c r="B534" s="88"/>
      <c r="C534" s="88"/>
      <c r="D534" s="88"/>
      <c r="E534" s="88"/>
      <c r="F534" s="88"/>
      <c r="G534" s="88"/>
      <c r="H534" s="88"/>
      <c r="I534" s="88"/>
      <c r="J534" s="88"/>
      <c r="K534" s="88"/>
      <c r="L534" s="88"/>
      <c r="M534" s="88"/>
      <c r="N534" s="88"/>
      <c r="O534" s="88"/>
      <c r="P534" s="88"/>
      <c r="Q534" s="88"/>
      <c r="R534" s="88"/>
      <c r="S534" s="88"/>
      <c r="T534" s="88"/>
      <c r="U534" s="88"/>
      <c r="V534" s="88"/>
      <c r="W534" s="88"/>
      <c r="X534" s="88"/>
      <c r="Y534" s="88"/>
      <c r="Z534" s="88"/>
    </row>
    <row r="535" spans="1:26" ht="12.75" customHeight="1" x14ac:dyDescent="0.2">
      <c r="A535" s="88"/>
      <c r="B535" s="88"/>
      <c r="C535" s="88"/>
      <c r="D535" s="88"/>
      <c r="E535" s="88"/>
      <c r="F535" s="88"/>
      <c r="G535" s="88"/>
      <c r="H535" s="88"/>
      <c r="I535" s="88"/>
      <c r="J535" s="88"/>
      <c r="K535" s="88"/>
      <c r="L535" s="88"/>
      <c r="M535" s="88"/>
      <c r="N535" s="88"/>
      <c r="O535" s="88"/>
      <c r="P535" s="88"/>
      <c r="Q535" s="88"/>
      <c r="R535" s="88"/>
      <c r="S535" s="88"/>
      <c r="T535" s="88"/>
      <c r="U535" s="88"/>
      <c r="V535" s="88"/>
      <c r="W535" s="88"/>
      <c r="X535" s="88"/>
      <c r="Y535" s="88"/>
      <c r="Z535" s="88"/>
    </row>
    <row r="536" spans="1:26" ht="12.75" customHeight="1" x14ac:dyDescent="0.2">
      <c r="A536" s="88"/>
      <c r="B536" s="88"/>
      <c r="C536" s="88"/>
      <c r="D536" s="88"/>
      <c r="E536" s="88"/>
      <c r="F536" s="88"/>
      <c r="G536" s="88"/>
      <c r="H536" s="88"/>
      <c r="I536" s="88"/>
      <c r="J536" s="88"/>
      <c r="K536" s="88"/>
      <c r="L536" s="88"/>
      <c r="M536" s="88"/>
      <c r="N536" s="88"/>
      <c r="O536" s="88"/>
      <c r="P536" s="88"/>
      <c r="Q536" s="88"/>
      <c r="R536" s="88"/>
      <c r="S536" s="88"/>
      <c r="T536" s="88"/>
      <c r="U536" s="88"/>
      <c r="V536" s="88"/>
      <c r="W536" s="88"/>
      <c r="X536" s="88"/>
      <c r="Y536" s="88"/>
      <c r="Z536" s="88"/>
    </row>
    <row r="537" spans="1:26" ht="12.75" customHeight="1" x14ac:dyDescent="0.2">
      <c r="A537" s="88"/>
      <c r="B537" s="88"/>
      <c r="C537" s="88"/>
      <c r="D537" s="88"/>
      <c r="E537" s="88"/>
      <c r="F537" s="88"/>
      <c r="G537" s="88"/>
      <c r="H537" s="88"/>
      <c r="I537" s="88"/>
      <c r="J537" s="88"/>
      <c r="K537" s="88"/>
      <c r="L537" s="88"/>
      <c r="M537" s="88"/>
      <c r="N537" s="88"/>
      <c r="O537" s="88"/>
      <c r="P537" s="88"/>
      <c r="Q537" s="88"/>
      <c r="R537" s="88"/>
      <c r="S537" s="88"/>
      <c r="T537" s="88"/>
      <c r="U537" s="88"/>
      <c r="V537" s="88"/>
      <c r="W537" s="88"/>
      <c r="X537" s="88"/>
      <c r="Y537" s="88"/>
      <c r="Z537" s="88"/>
    </row>
    <row r="538" spans="1:26" ht="12.75" customHeight="1" x14ac:dyDescent="0.2">
      <c r="A538" s="88"/>
      <c r="B538" s="88"/>
      <c r="C538" s="88"/>
      <c r="D538" s="88"/>
      <c r="E538" s="88"/>
      <c r="F538" s="88"/>
      <c r="G538" s="88"/>
      <c r="H538" s="88"/>
      <c r="I538" s="88"/>
      <c r="J538" s="88"/>
      <c r="K538" s="88"/>
      <c r="L538" s="88"/>
      <c r="M538" s="88"/>
      <c r="N538" s="88"/>
      <c r="O538" s="88"/>
      <c r="P538" s="88"/>
      <c r="Q538" s="88"/>
      <c r="R538" s="88"/>
      <c r="S538" s="88"/>
      <c r="T538" s="88"/>
      <c r="U538" s="88"/>
      <c r="V538" s="88"/>
      <c r="W538" s="88"/>
      <c r="X538" s="88"/>
      <c r="Y538" s="88"/>
      <c r="Z538" s="88"/>
    </row>
    <row r="539" spans="1:26" ht="12.75" customHeight="1" x14ac:dyDescent="0.2">
      <c r="A539" s="88"/>
      <c r="B539" s="88"/>
      <c r="C539" s="88"/>
      <c r="D539" s="88"/>
      <c r="E539" s="88"/>
      <c r="F539" s="88"/>
      <c r="G539" s="88"/>
      <c r="H539" s="88"/>
      <c r="I539" s="88"/>
      <c r="J539" s="88"/>
      <c r="K539" s="88"/>
      <c r="L539" s="88"/>
      <c r="M539" s="88"/>
      <c r="N539" s="88"/>
      <c r="O539" s="88"/>
      <c r="P539" s="88"/>
      <c r="Q539" s="88"/>
      <c r="R539" s="88"/>
      <c r="S539" s="88"/>
      <c r="T539" s="88"/>
      <c r="U539" s="88"/>
      <c r="V539" s="88"/>
      <c r="W539" s="88"/>
      <c r="X539" s="88"/>
      <c r="Y539" s="88"/>
      <c r="Z539" s="88"/>
    </row>
    <row r="540" spans="1:26" ht="12.75" customHeight="1" x14ac:dyDescent="0.2">
      <c r="A540" s="88"/>
      <c r="B540" s="88"/>
      <c r="C540" s="88"/>
      <c r="D540" s="88"/>
      <c r="E540" s="88"/>
      <c r="F540" s="88"/>
      <c r="G540" s="88"/>
      <c r="H540" s="88"/>
      <c r="I540" s="88"/>
      <c r="J540" s="88"/>
      <c r="K540" s="88"/>
      <c r="L540" s="88"/>
      <c r="M540" s="88"/>
      <c r="N540" s="88"/>
      <c r="O540" s="88"/>
      <c r="P540" s="88"/>
      <c r="Q540" s="88"/>
      <c r="R540" s="88"/>
      <c r="S540" s="88"/>
      <c r="T540" s="88"/>
      <c r="U540" s="88"/>
      <c r="V540" s="88"/>
      <c r="W540" s="88"/>
      <c r="X540" s="88"/>
      <c r="Y540" s="88"/>
      <c r="Z540" s="88"/>
    </row>
    <row r="541" spans="1:26" ht="12.75" customHeight="1" x14ac:dyDescent="0.2">
      <c r="A541" s="88"/>
      <c r="B541" s="88"/>
      <c r="C541" s="88"/>
      <c r="D541" s="88"/>
      <c r="E541" s="88"/>
      <c r="F541" s="88"/>
      <c r="G541" s="88"/>
      <c r="H541" s="88"/>
      <c r="I541" s="88"/>
      <c r="J541" s="88"/>
      <c r="K541" s="88"/>
      <c r="L541" s="88"/>
      <c r="M541" s="88"/>
      <c r="N541" s="88"/>
      <c r="O541" s="88"/>
      <c r="P541" s="88"/>
      <c r="Q541" s="88"/>
      <c r="R541" s="88"/>
      <c r="S541" s="88"/>
      <c r="T541" s="88"/>
      <c r="U541" s="88"/>
      <c r="V541" s="88"/>
      <c r="W541" s="88"/>
      <c r="X541" s="88"/>
      <c r="Y541" s="88"/>
      <c r="Z541" s="88"/>
    </row>
    <row r="542" spans="1:26" ht="12.75" customHeight="1" x14ac:dyDescent="0.2">
      <c r="A542" s="88"/>
      <c r="B542" s="88"/>
      <c r="C542" s="88"/>
      <c r="D542" s="88"/>
      <c r="E542" s="88"/>
      <c r="F542" s="88"/>
      <c r="G542" s="88"/>
      <c r="H542" s="88"/>
      <c r="I542" s="88"/>
      <c r="J542" s="88"/>
      <c r="K542" s="88"/>
      <c r="L542" s="88"/>
      <c r="M542" s="88"/>
      <c r="N542" s="88"/>
      <c r="O542" s="88"/>
      <c r="P542" s="88"/>
      <c r="Q542" s="88"/>
      <c r="R542" s="88"/>
      <c r="S542" s="88"/>
      <c r="T542" s="88"/>
      <c r="U542" s="88"/>
      <c r="V542" s="88"/>
      <c r="W542" s="88"/>
      <c r="X542" s="88"/>
      <c r="Y542" s="88"/>
      <c r="Z542" s="88"/>
    </row>
    <row r="543" spans="1:26" ht="12.75" customHeight="1" x14ac:dyDescent="0.2">
      <c r="A543" s="88"/>
      <c r="B543" s="88"/>
      <c r="C543" s="88"/>
      <c r="D543" s="88"/>
      <c r="E543" s="88"/>
      <c r="F543" s="88"/>
      <c r="G543" s="88"/>
      <c r="H543" s="88"/>
      <c r="I543" s="88"/>
      <c r="J543" s="88"/>
      <c r="K543" s="88"/>
      <c r="L543" s="88"/>
      <c r="M543" s="88"/>
      <c r="N543" s="88"/>
      <c r="O543" s="88"/>
      <c r="P543" s="88"/>
      <c r="Q543" s="88"/>
      <c r="R543" s="88"/>
      <c r="S543" s="88"/>
      <c r="T543" s="88"/>
      <c r="U543" s="88"/>
      <c r="V543" s="88"/>
      <c r="W543" s="88"/>
      <c r="X543" s="88"/>
      <c r="Y543" s="88"/>
      <c r="Z543" s="88"/>
    </row>
    <row r="544" spans="1:26" ht="12.75" customHeight="1" x14ac:dyDescent="0.2">
      <c r="A544" s="88"/>
      <c r="B544" s="88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</row>
    <row r="545" spans="1:26" ht="12.75" customHeight="1" x14ac:dyDescent="0.2">
      <c r="A545" s="88"/>
      <c r="B545" s="88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</row>
    <row r="546" spans="1:26" ht="12.75" customHeight="1" x14ac:dyDescent="0.2">
      <c r="A546" s="88"/>
      <c r="B546" s="88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</row>
    <row r="547" spans="1:26" ht="12.75" customHeight="1" x14ac:dyDescent="0.2">
      <c r="A547" s="88"/>
      <c r="B547" s="88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</row>
    <row r="548" spans="1:26" ht="12.75" customHeight="1" x14ac:dyDescent="0.2">
      <c r="A548" s="88"/>
      <c r="B548" s="88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</row>
    <row r="549" spans="1:26" ht="12.75" customHeight="1" x14ac:dyDescent="0.2">
      <c r="A549" s="88"/>
      <c r="B549" s="88"/>
      <c r="C549" s="88"/>
      <c r="D549" s="88"/>
      <c r="E549" s="88"/>
      <c r="F549" s="88"/>
      <c r="G549" s="88"/>
      <c r="H549" s="88"/>
      <c r="I549" s="88"/>
      <c r="J549" s="88"/>
      <c r="K549" s="88"/>
      <c r="L549" s="88"/>
      <c r="M549" s="88"/>
      <c r="N549" s="88"/>
      <c r="O549" s="88"/>
      <c r="P549" s="88"/>
      <c r="Q549" s="88"/>
      <c r="R549" s="88"/>
      <c r="S549" s="88"/>
      <c r="T549" s="88"/>
      <c r="U549" s="88"/>
      <c r="V549" s="88"/>
      <c r="W549" s="88"/>
      <c r="X549" s="88"/>
      <c r="Y549" s="88"/>
      <c r="Z549" s="88"/>
    </row>
    <row r="550" spans="1:26" ht="12.75" customHeight="1" x14ac:dyDescent="0.2">
      <c r="A550" s="88"/>
      <c r="B550" s="88"/>
      <c r="C550" s="88"/>
      <c r="D550" s="88"/>
      <c r="E550" s="88"/>
      <c r="F550" s="88"/>
      <c r="G550" s="88"/>
      <c r="H550" s="88"/>
      <c r="I550" s="88"/>
      <c r="J550" s="88"/>
      <c r="K550" s="88"/>
      <c r="L550" s="88"/>
      <c r="M550" s="88"/>
      <c r="N550" s="88"/>
      <c r="O550" s="88"/>
      <c r="P550" s="88"/>
      <c r="Q550" s="88"/>
      <c r="R550" s="88"/>
      <c r="S550" s="88"/>
      <c r="T550" s="88"/>
      <c r="U550" s="88"/>
      <c r="V550" s="88"/>
      <c r="W550" s="88"/>
      <c r="X550" s="88"/>
      <c r="Y550" s="88"/>
      <c r="Z550" s="88"/>
    </row>
    <row r="551" spans="1:26" ht="12.75" customHeight="1" x14ac:dyDescent="0.2">
      <c r="A551" s="88"/>
      <c r="B551" s="88"/>
      <c r="C551" s="88"/>
      <c r="D551" s="88"/>
      <c r="E551" s="88"/>
      <c r="F551" s="88"/>
      <c r="G551" s="88"/>
      <c r="H551" s="88"/>
      <c r="I551" s="88"/>
      <c r="J551" s="88"/>
      <c r="K551" s="88"/>
      <c r="L551" s="88"/>
      <c r="M551" s="88"/>
      <c r="N551" s="88"/>
      <c r="O551" s="88"/>
      <c r="P551" s="88"/>
      <c r="Q551" s="88"/>
      <c r="R551" s="88"/>
      <c r="S551" s="88"/>
      <c r="T551" s="88"/>
      <c r="U551" s="88"/>
      <c r="V551" s="88"/>
      <c r="W551" s="88"/>
      <c r="X551" s="88"/>
      <c r="Y551" s="88"/>
      <c r="Z551" s="88"/>
    </row>
    <row r="552" spans="1:26" ht="12.75" customHeight="1" x14ac:dyDescent="0.2">
      <c r="A552" s="88"/>
      <c r="B552" s="88"/>
      <c r="C552" s="88"/>
      <c r="D552" s="88"/>
      <c r="E552" s="88"/>
      <c r="F552" s="88"/>
      <c r="G552" s="88"/>
      <c r="H552" s="88"/>
      <c r="I552" s="88"/>
      <c r="J552" s="88"/>
      <c r="K552" s="88"/>
      <c r="L552" s="88"/>
      <c r="M552" s="88"/>
      <c r="N552" s="88"/>
      <c r="O552" s="88"/>
      <c r="P552" s="88"/>
      <c r="Q552" s="88"/>
      <c r="R552" s="88"/>
      <c r="S552" s="88"/>
      <c r="T552" s="88"/>
      <c r="U552" s="88"/>
      <c r="V552" s="88"/>
      <c r="W552" s="88"/>
      <c r="X552" s="88"/>
      <c r="Y552" s="88"/>
      <c r="Z552" s="88"/>
    </row>
    <row r="553" spans="1:26" ht="12.75" customHeight="1" x14ac:dyDescent="0.2">
      <c r="A553" s="88"/>
      <c r="B553" s="88"/>
      <c r="C553" s="88"/>
      <c r="D553" s="88"/>
      <c r="E553" s="88"/>
      <c r="F553" s="88"/>
      <c r="G553" s="88"/>
      <c r="H553" s="88"/>
      <c r="I553" s="88"/>
      <c r="J553" s="88"/>
      <c r="K553" s="88"/>
      <c r="L553" s="88"/>
      <c r="M553" s="88"/>
      <c r="N553" s="88"/>
      <c r="O553" s="88"/>
      <c r="P553" s="88"/>
      <c r="Q553" s="88"/>
      <c r="R553" s="88"/>
      <c r="S553" s="88"/>
      <c r="T553" s="88"/>
      <c r="U553" s="88"/>
      <c r="V553" s="88"/>
      <c r="W553" s="88"/>
      <c r="X553" s="88"/>
      <c r="Y553" s="88"/>
      <c r="Z553" s="88"/>
    </row>
    <row r="554" spans="1:26" ht="12.75" customHeight="1" x14ac:dyDescent="0.2">
      <c r="A554" s="88"/>
      <c r="B554" s="88"/>
      <c r="C554" s="88"/>
      <c r="D554" s="88"/>
      <c r="E554" s="88"/>
      <c r="F554" s="88"/>
      <c r="G554" s="88"/>
      <c r="H554" s="88"/>
      <c r="I554" s="88"/>
      <c r="J554" s="88"/>
      <c r="K554" s="88"/>
      <c r="L554" s="88"/>
      <c r="M554" s="88"/>
      <c r="N554" s="88"/>
      <c r="O554" s="88"/>
      <c r="P554" s="88"/>
      <c r="Q554" s="88"/>
      <c r="R554" s="88"/>
      <c r="S554" s="88"/>
      <c r="T554" s="88"/>
      <c r="U554" s="88"/>
      <c r="V554" s="88"/>
      <c r="W554" s="88"/>
      <c r="X554" s="88"/>
      <c r="Y554" s="88"/>
      <c r="Z554" s="88"/>
    </row>
    <row r="555" spans="1:26" ht="12.75" customHeight="1" x14ac:dyDescent="0.2">
      <c r="A555" s="88"/>
      <c r="B555" s="88"/>
      <c r="C555" s="88"/>
      <c r="D555" s="88"/>
      <c r="E555" s="88"/>
      <c r="F555" s="88"/>
      <c r="G555" s="88"/>
      <c r="H555" s="88"/>
      <c r="I555" s="88"/>
      <c r="J555" s="88"/>
      <c r="K555" s="88"/>
      <c r="L555" s="88"/>
      <c r="M555" s="88"/>
      <c r="N555" s="88"/>
      <c r="O555" s="88"/>
      <c r="P555" s="88"/>
      <c r="Q555" s="88"/>
      <c r="R555" s="88"/>
      <c r="S555" s="88"/>
      <c r="T555" s="88"/>
      <c r="U555" s="88"/>
      <c r="V555" s="88"/>
      <c r="W555" s="88"/>
      <c r="X555" s="88"/>
      <c r="Y555" s="88"/>
      <c r="Z555" s="88"/>
    </row>
    <row r="556" spans="1:26" ht="12.75" customHeight="1" x14ac:dyDescent="0.2">
      <c r="A556" s="88"/>
      <c r="B556" s="88"/>
      <c r="C556" s="88"/>
      <c r="D556" s="88"/>
      <c r="E556" s="88"/>
      <c r="F556" s="88"/>
      <c r="G556" s="88"/>
      <c r="H556" s="88"/>
      <c r="I556" s="88"/>
      <c r="J556" s="88"/>
      <c r="K556" s="88"/>
      <c r="L556" s="88"/>
      <c r="M556" s="88"/>
      <c r="N556" s="88"/>
      <c r="O556" s="88"/>
      <c r="P556" s="88"/>
      <c r="Q556" s="88"/>
      <c r="R556" s="88"/>
      <c r="S556" s="88"/>
      <c r="T556" s="88"/>
      <c r="U556" s="88"/>
      <c r="V556" s="88"/>
      <c r="W556" s="88"/>
      <c r="X556" s="88"/>
      <c r="Y556" s="88"/>
      <c r="Z556" s="88"/>
    </row>
    <row r="557" spans="1:26" ht="12.75" customHeight="1" x14ac:dyDescent="0.2">
      <c r="A557" s="88"/>
      <c r="B557" s="88"/>
      <c r="C557" s="88"/>
      <c r="D557" s="88"/>
      <c r="E557" s="88"/>
      <c r="F557" s="88"/>
      <c r="G557" s="88"/>
      <c r="H557" s="88"/>
      <c r="I557" s="88"/>
      <c r="J557" s="88"/>
      <c r="K557" s="88"/>
      <c r="L557" s="88"/>
      <c r="M557" s="88"/>
      <c r="N557" s="88"/>
      <c r="O557" s="88"/>
      <c r="P557" s="88"/>
      <c r="Q557" s="88"/>
      <c r="R557" s="88"/>
      <c r="S557" s="88"/>
      <c r="T557" s="88"/>
      <c r="U557" s="88"/>
      <c r="V557" s="88"/>
      <c r="W557" s="88"/>
      <c r="X557" s="88"/>
      <c r="Y557" s="88"/>
      <c r="Z557" s="88"/>
    </row>
    <row r="558" spans="1:26" ht="12.75" customHeight="1" x14ac:dyDescent="0.2">
      <c r="A558" s="88"/>
      <c r="B558" s="88"/>
      <c r="C558" s="88"/>
      <c r="D558" s="88"/>
      <c r="E558" s="88"/>
      <c r="F558" s="88"/>
      <c r="G558" s="88"/>
      <c r="H558" s="88"/>
      <c r="I558" s="88"/>
      <c r="J558" s="88"/>
      <c r="K558" s="88"/>
      <c r="L558" s="88"/>
      <c r="M558" s="88"/>
      <c r="N558" s="88"/>
      <c r="O558" s="88"/>
      <c r="P558" s="88"/>
      <c r="Q558" s="88"/>
      <c r="R558" s="88"/>
      <c r="S558" s="88"/>
      <c r="T558" s="88"/>
      <c r="U558" s="88"/>
      <c r="V558" s="88"/>
      <c r="W558" s="88"/>
      <c r="X558" s="88"/>
      <c r="Y558" s="88"/>
      <c r="Z558" s="88"/>
    </row>
    <row r="559" spans="1:26" ht="12.75" customHeight="1" x14ac:dyDescent="0.2">
      <c r="A559" s="88"/>
      <c r="B559" s="88"/>
      <c r="C559" s="88"/>
      <c r="D559" s="88"/>
      <c r="E559" s="88"/>
      <c r="F559" s="88"/>
      <c r="G559" s="88"/>
      <c r="H559" s="88"/>
      <c r="I559" s="88"/>
      <c r="J559" s="88"/>
      <c r="K559" s="88"/>
      <c r="L559" s="88"/>
      <c r="M559" s="88"/>
      <c r="N559" s="88"/>
      <c r="O559" s="88"/>
      <c r="P559" s="88"/>
      <c r="Q559" s="88"/>
      <c r="R559" s="88"/>
      <c r="S559" s="88"/>
      <c r="T559" s="88"/>
      <c r="U559" s="88"/>
      <c r="V559" s="88"/>
      <c r="W559" s="88"/>
      <c r="X559" s="88"/>
      <c r="Y559" s="88"/>
      <c r="Z559" s="88"/>
    </row>
    <row r="560" spans="1:26" ht="12.75" customHeight="1" x14ac:dyDescent="0.2">
      <c r="A560" s="88"/>
      <c r="B560" s="88"/>
      <c r="C560" s="88"/>
      <c r="D560" s="88"/>
      <c r="E560" s="88"/>
      <c r="F560" s="88"/>
      <c r="G560" s="88"/>
      <c r="H560" s="88"/>
      <c r="I560" s="88"/>
      <c r="J560" s="88"/>
      <c r="K560" s="88"/>
      <c r="L560" s="88"/>
      <c r="M560" s="88"/>
      <c r="N560" s="88"/>
      <c r="O560" s="88"/>
      <c r="P560" s="88"/>
      <c r="Q560" s="88"/>
      <c r="R560" s="88"/>
      <c r="S560" s="88"/>
      <c r="T560" s="88"/>
      <c r="U560" s="88"/>
      <c r="V560" s="88"/>
      <c r="W560" s="88"/>
      <c r="X560" s="88"/>
      <c r="Y560" s="88"/>
      <c r="Z560" s="88"/>
    </row>
    <row r="561" spans="1:26" ht="12.75" customHeight="1" x14ac:dyDescent="0.2">
      <c r="A561" s="88"/>
      <c r="B561" s="88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</row>
    <row r="562" spans="1:26" ht="12.75" customHeight="1" x14ac:dyDescent="0.2">
      <c r="A562" s="88"/>
      <c r="B562" s="88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</row>
    <row r="563" spans="1:26" ht="12.75" customHeight="1" x14ac:dyDescent="0.2">
      <c r="A563" s="88"/>
      <c r="B563" s="88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</row>
    <row r="564" spans="1:26" ht="12.75" customHeight="1" x14ac:dyDescent="0.2">
      <c r="A564" s="88"/>
      <c r="B564" s="88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</row>
    <row r="565" spans="1:26" ht="12.75" customHeight="1" x14ac:dyDescent="0.2">
      <c r="A565" s="88"/>
      <c r="B565" s="88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</row>
    <row r="566" spans="1:26" ht="12.75" customHeight="1" x14ac:dyDescent="0.2">
      <c r="A566" s="88"/>
      <c r="B566" s="88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</row>
    <row r="567" spans="1:26" ht="12.75" customHeight="1" x14ac:dyDescent="0.2">
      <c r="A567" s="88"/>
      <c r="B567" s="88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</row>
    <row r="568" spans="1:26" ht="12.75" customHeight="1" x14ac:dyDescent="0.2">
      <c r="A568" s="88"/>
      <c r="B568" s="88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</row>
    <row r="569" spans="1:26" ht="12.75" customHeight="1" x14ac:dyDescent="0.2">
      <c r="A569" s="88"/>
      <c r="B569" s="88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</row>
    <row r="570" spans="1:26" ht="12.75" customHeight="1" x14ac:dyDescent="0.2">
      <c r="A570" s="88"/>
      <c r="B570" s="88"/>
      <c r="C570" s="88"/>
      <c r="D570" s="88"/>
      <c r="E570" s="88"/>
      <c r="F570" s="88"/>
      <c r="G570" s="88"/>
      <c r="H570" s="88"/>
      <c r="I570" s="88"/>
      <c r="J570" s="88"/>
      <c r="K570" s="88"/>
      <c r="L570" s="88"/>
      <c r="M570" s="88"/>
      <c r="N570" s="88"/>
      <c r="O570" s="88"/>
      <c r="P570" s="88"/>
      <c r="Q570" s="88"/>
      <c r="R570" s="88"/>
      <c r="S570" s="88"/>
      <c r="T570" s="88"/>
      <c r="U570" s="88"/>
      <c r="V570" s="88"/>
      <c r="W570" s="88"/>
      <c r="X570" s="88"/>
      <c r="Y570" s="88"/>
      <c r="Z570" s="88"/>
    </row>
    <row r="571" spans="1:26" ht="12.75" customHeight="1" x14ac:dyDescent="0.2">
      <c r="A571" s="88"/>
      <c r="B571" s="88"/>
      <c r="C571" s="88"/>
      <c r="D571" s="88"/>
      <c r="E571" s="88"/>
      <c r="F571" s="88"/>
      <c r="G571" s="88"/>
      <c r="H571" s="88"/>
      <c r="I571" s="88"/>
      <c r="J571" s="88"/>
      <c r="K571" s="88"/>
      <c r="L571" s="88"/>
      <c r="M571" s="88"/>
      <c r="N571" s="88"/>
      <c r="O571" s="88"/>
      <c r="P571" s="88"/>
      <c r="Q571" s="88"/>
      <c r="R571" s="88"/>
      <c r="S571" s="88"/>
      <c r="T571" s="88"/>
      <c r="U571" s="88"/>
      <c r="V571" s="88"/>
      <c r="W571" s="88"/>
      <c r="X571" s="88"/>
      <c r="Y571" s="88"/>
      <c r="Z571" s="88"/>
    </row>
    <row r="572" spans="1:26" ht="12.75" customHeight="1" x14ac:dyDescent="0.2">
      <c r="A572" s="88"/>
      <c r="B572" s="88"/>
      <c r="C572" s="88"/>
      <c r="D572" s="88"/>
      <c r="E572" s="88"/>
      <c r="F572" s="88"/>
      <c r="G572" s="88"/>
      <c r="H572" s="88"/>
      <c r="I572" s="88"/>
      <c r="J572" s="88"/>
      <c r="K572" s="88"/>
      <c r="L572" s="88"/>
      <c r="M572" s="88"/>
      <c r="N572" s="88"/>
      <c r="O572" s="88"/>
      <c r="P572" s="88"/>
      <c r="Q572" s="88"/>
      <c r="R572" s="88"/>
      <c r="S572" s="88"/>
      <c r="T572" s="88"/>
      <c r="U572" s="88"/>
      <c r="V572" s="88"/>
      <c r="W572" s="88"/>
      <c r="X572" s="88"/>
      <c r="Y572" s="88"/>
      <c r="Z572" s="88"/>
    </row>
    <row r="573" spans="1:26" ht="12.75" customHeight="1" x14ac:dyDescent="0.2">
      <c r="A573" s="88"/>
      <c r="B573" s="88"/>
      <c r="C573" s="88"/>
      <c r="D573" s="88"/>
      <c r="E573" s="88"/>
      <c r="F573" s="88"/>
      <c r="G573" s="88"/>
      <c r="H573" s="88"/>
      <c r="I573" s="88"/>
      <c r="J573" s="88"/>
      <c r="K573" s="88"/>
      <c r="L573" s="88"/>
      <c r="M573" s="88"/>
      <c r="N573" s="88"/>
      <c r="O573" s="88"/>
      <c r="P573" s="88"/>
      <c r="Q573" s="88"/>
      <c r="R573" s="88"/>
      <c r="S573" s="88"/>
      <c r="T573" s="88"/>
      <c r="U573" s="88"/>
      <c r="V573" s="88"/>
      <c r="W573" s="88"/>
      <c r="X573" s="88"/>
      <c r="Y573" s="88"/>
      <c r="Z573" s="88"/>
    </row>
    <row r="574" spans="1:26" ht="12.75" customHeight="1" x14ac:dyDescent="0.2">
      <c r="A574" s="88"/>
      <c r="B574" s="88"/>
      <c r="C574" s="88"/>
      <c r="D574" s="88"/>
      <c r="E574" s="88"/>
      <c r="F574" s="88"/>
      <c r="G574" s="88"/>
      <c r="H574" s="88"/>
      <c r="I574" s="88"/>
      <c r="J574" s="88"/>
      <c r="K574" s="88"/>
      <c r="L574" s="88"/>
      <c r="M574" s="88"/>
      <c r="N574" s="88"/>
      <c r="O574" s="88"/>
      <c r="P574" s="88"/>
      <c r="Q574" s="88"/>
      <c r="R574" s="88"/>
      <c r="S574" s="88"/>
      <c r="T574" s="88"/>
      <c r="U574" s="88"/>
      <c r="V574" s="88"/>
      <c r="W574" s="88"/>
      <c r="X574" s="88"/>
      <c r="Y574" s="88"/>
      <c r="Z574" s="88"/>
    </row>
    <row r="575" spans="1:26" ht="12.75" customHeight="1" x14ac:dyDescent="0.2">
      <c r="A575" s="88"/>
      <c r="B575" s="88"/>
      <c r="C575" s="88"/>
      <c r="D575" s="88"/>
      <c r="E575" s="88"/>
      <c r="F575" s="88"/>
      <c r="G575" s="88"/>
      <c r="H575" s="88"/>
      <c r="I575" s="88"/>
      <c r="J575" s="88"/>
      <c r="K575" s="88"/>
      <c r="L575" s="88"/>
      <c r="M575" s="88"/>
      <c r="N575" s="88"/>
      <c r="O575" s="88"/>
      <c r="P575" s="88"/>
      <c r="Q575" s="88"/>
      <c r="R575" s="88"/>
      <c r="S575" s="88"/>
      <c r="T575" s="88"/>
      <c r="U575" s="88"/>
      <c r="V575" s="88"/>
      <c r="W575" s="88"/>
      <c r="X575" s="88"/>
      <c r="Y575" s="88"/>
      <c r="Z575" s="88"/>
    </row>
    <row r="576" spans="1:26" ht="12.75" customHeight="1" x14ac:dyDescent="0.2">
      <c r="A576" s="88"/>
      <c r="B576" s="88"/>
      <c r="C576" s="88"/>
      <c r="D576" s="88"/>
      <c r="E576" s="88"/>
      <c r="F576" s="88"/>
      <c r="G576" s="88"/>
      <c r="H576" s="88"/>
      <c r="I576" s="88"/>
      <c r="J576" s="88"/>
      <c r="K576" s="88"/>
      <c r="L576" s="88"/>
      <c r="M576" s="88"/>
      <c r="N576" s="88"/>
      <c r="O576" s="88"/>
      <c r="P576" s="88"/>
      <c r="Q576" s="88"/>
      <c r="R576" s="88"/>
      <c r="S576" s="88"/>
      <c r="T576" s="88"/>
      <c r="U576" s="88"/>
      <c r="V576" s="88"/>
      <c r="W576" s="88"/>
      <c r="X576" s="88"/>
      <c r="Y576" s="88"/>
      <c r="Z576" s="88"/>
    </row>
    <row r="577" spans="1:26" ht="12.75" customHeight="1" x14ac:dyDescent="0.2">
      <c r="A577" s="88"/>
      <c r="B577" s="88"/>
      <c r="C577" s="88"/>
      <c r="D577" s="88"/>
      <c r="E577" s="88"/>
      <c r="F577" s="88"/>
      <c r="G577" s="88"/>
      <c r="H577" s="88"/>
      <c r="I577" s="88"/>
      <c r="J577" s="88"/>
      <c r="K577" s="88"/>
      <c r="L577" s="88"/>
      <c r="M577" s="88"/>
      <c r="N577" s="88"/>
      <c r="O577" s="88"/>
      <c r="P577" s="88"/>
      <c r="Q577" s="88"/>
      <c r="R577" s="88"/>
      <c r="S577" s="88"/>
      <c r="T577" s="88"/>
      <c r="U577" s="88"/>
      <c r="V577" s="88"/>
      <c r="W577" s="88"/>
      <c r="X577" s="88"/>
      <c r="Y577" s="88"/>
      <c r="Z577" s="88"/>
    </row>
    <row r="578" spans="1:26" ht="12.75" customHeight="1" x14ac:dyDescent="0.2">
      <c r="A578" s="88"/>
      <c r="B578" s="88"/>
      <c r="C578" s="88"/>
      <c r="D578" s="88"/>
      <c r="E578" s="88"/>
      <c r="F578" s="88"/>
      <c r="G578" s="88"/>
      <c r="H578" s="88"/>
      <c r="I578" s="88"/>
      <c r="J578" s="88"/>
      <c r="K578" s="88"/>
      <c r="L578" s="88"/>
      <c r="M578" s="88"/>
      <c r="N578" s="88"/>
      <c r="O578" s="88"/>
      <c r="P578" s="88"/>
      <c r="Q578" s="88"/>
      <c r="R578" s="88"/>
      <c r="S578" s="88"/>
      <c r="T578" s="88"/>
      <c r="U578" s="88"/>
      <c r="V578" s="88"/>
      <c r="W578" s="88"/>
      <c r="X578" s="88"/>
      <c r="Y578" s="88"/>
      <c r="Z578" s="88"/>
    </row>
    <row r="579" spans="1:26" ht="12.75" customHeight="1" x14ac:dyDescent="0.2">
      <c r="A579" s="88"/>
      <c r="B579" s="88"/>
      <c r="C579" s="88"/>
      <c r="D579" s="88"/>
      <c r="E579" s="88"/>
      <c r="F579" s="88"/>
      <c r="G579" s="88"/>
      <c r="H579" s="88"/>
      <c r="I579" s="88"/>
      <c r="J579" s="88"/>
      <c r="K579" s="88"/>
      <c r="L579" s="88"/>
      <c r="M579" s="88"/>
      <c r="N579" s="88"/>
      <c r="O579" s="88"/>
      <c r="P579" s="88"/>
      <c r="Q579" s="88"/>
      <c r="R579" s="88"/>
      <c r="S579" s="88"/>
      <c r="T579" s="88"/>
      <c r="U579" s="88"/>
      <c r="V579" s="88"/>
      <c r="W579" s="88"/>
      <c r="X579" s="88"/>
      <c r="Y579" s="88"/>
      <c r="Z579" s="88"/>
    </row>
    <row r="580" spans="1:26" ht="12.75" customHeight="1" x14ac:dyDescent="0.2">
      <c r="A580" s="88"/>
      <c r="B580" s="88"/>
      <c r="C580" s="88"/>
      <c r="D580" s="88"/>
      <c r="E580" s="88"/>
      <c r="F580" s="88"/>
      <c r="G580" s="88"/>
      <c r="H580" s="88"/>
      <c r="I580" s="88"/>
      <c r="J580" s="88"/>
      <c r="K580" s="88"/>
      <c r="L580" s="88"/>
      <c r="M580" s="88"/>
      <c r="N580" s="88"/>
      <c r="O580" s="88"/>
      <c r="P580" s="88"/>
      <c r="Q580" s="88"/>
      <c r="R580" s="88"/>
      <c r="S580" s="88"/>
      <c r="T580" s="88"/>
      <c r="U580" s="88"/>
      <c r="V580" s="88"/>
      <c r="W580" s="88"/>
      <c r="X580" s="88"/>
      <c r="Y580" s="88"/>
      <c r="Z580" s="88"/>
    </row>
    <row r="581" spans="1:26" ht="12.75" customHeight="1" x14ac:dyDescent="0.2">
      <c r="A581" s="88"/>
      <c r="B581" s="88"/>
      <c r="C581" s="88"/>
      <c r="D581" s="88"/>
      <c r="E581" s="88"/>
      <c r="F581" s="88"/>
      <c r="G581" s="88"/>
      <c r="H581" s="88"/>
      <c r="I581" s="88"/>
      <c r="J581" s="88"/>
      <c r="K581" s="88"/>
      <c r="L581" s="88"/>
      <c r="M581" s="88"/>
      <c r="N581" s="88"/>
      <c r="O581" s="88"/>
      <c r="P581" s="88"/>
      <c r="Q581" s="88"/>
      <c r="R581" s="88"/>
      <c r="S581" s="88"/>
      <c r="T581" s="88"/>
      <c r="U581" s="88"/>
      <c r="V581" s="88"/>
      <c r="W581" s="88"/>
      <c r="X581" s="88"/>
      <c r="Y581" s="88"/>
      <c r="Z581" s="88"/>
    </row>
    <row r="582" spans="1:26" ht="12.75" customHeight="1" x14ac:dyDescent="0.2">
      <c r="A582" s="88"/>
      <c r="B582" s="88"/>
      <c r="C582" s="88"/>
      <c r="D582" s="88"/>
      <c r="E582" s="88"/>
      <c r="F582" s="88"/>
      <c r="G582" s="88"/>
      <c r="H582" s="88"/>
      <c r="I582" s="88"/>
      <c r="J582" s="88"/>
      <c r="K582" s="88"/>
      <c r="L582" s="88"/>
      <c r="M582" s="88"/>
      <c r="N582" s="88"/>
      <c r="O582" s="88"/>
      <c r="P582" s="88"/>
      <c r="Q582" s="88"/>
      <c r="R582" s="88"/>
      <c r="S582" s="88"/>
      <c r="T582" s="88"/>
      <c r="U582" s="88"/>
      <c r="V582" s="88"/>
      <c r="W582" s="88"/>
      <c r="X582" s="88"/>
      <c r="Y582" s="88"/>
      <c r="Z582" s="88"/>
    </row>
    <row r="583" spans="1:26" ht="12.75" customHeight="1" x14ac:dyDescent="0.2">
      <c r="A583" s="88"/>
      <c r="B583" s="88"/>
      <c r="C583" s="88"/>
      <c r="D583" s="88"/>
      <c r="E583" s="88"/>
      <c r="F583" s="88"/>
      <c r="G583" s="88"/>
      <c r="H583" s="88"/>
      <c r="I583" s="88"/>
      <c r="J583" s="88"/>
      <c r="K583" s="88"/>
      <c r="L583" s="88"/>
      <c r="M583" s="88"/>
      <c r="N583" s="88"/>
      <c r="O583" s="88"/>
      <c r="P583" s="88"/>
      <c r="Q583" s="88"/>
      <c r="R583" s="88"/>
      <c r="S583" s="88"/>
      <c r="T583" s="88"/>
      <c r="U583" s="88"/>
      <c r="V583" s="88"/>
      <c r="W583" s="88"/>
      <c r="X583" s="88"/>
      <c r="Y583" s="88"/>
      <c r="Z583" s="88"/>
    </row>
    <row r="584" spans="1:26" ht="12.75" customHeight="1" x14ac:dyDescent="0.2">
      <c r="A584" s="88"/>
      <c r="B584" s="88"/>
      <c r="C584" s="88"/>
      <c r="D584" s="88"/>
      <c r="E584" s="88"/>
      <c r="F584" s="88"/>
      <c r="G584" s="88"/>
      <c r="H584" s="88"/>
      <c r="I584" s="88"/>
      <c r="J584" s="88"/>
      <c r="K584" s="88"/>
      <c r="L584" s="88"/>
      <c r="M584" s="88"/>
      <c r="N584" s="88"/>
      <c r="O584" s="88"/>
      <c r="P584" s="88"/>
      <c r="Q584" s="88"/>
      <c r="R584" s="88"/>
      <c r="S584" s="88"/>
      <c r="T584" s="88"/>
      <c r="U584" s="88"/>
      <c r="V584" s="88"/>
      <c r="W584" s="88"/>
      <c r="X584" s="88"/>
      <c r="Y584" s="88"/>
      <c r="Z584" s="88"/>
    </row>
    <row r="585" spans="1:26" ht="12.75" customHeight="1" x14ac:dyDescent="0.2">
      <c r="A585" s="88"/>
      <c r="B585" s="88"/>
      <c r="C585" s="88"/>
      <c r="D585" s="88"/>
      <c r="E585" s="88"/>
      <c r="F585" s="88"/>
      <c r="G585" s="88"/>
      <c r="H585" s="88"/>
      <c r="I585" s="88"/>
      <c r="J585" s="88"/>
      <c r="K585" s="88"/>
      <c r="L585" s="88"/>
      <c r="M585" s="88"/>
      <c r="N585" s="88"/>
      <c r="O585" s="88"/>
      <c r="P585" s="88"/>
      <c r="Q585" s="88"/>
      <c r="R585" s="88"/>
      <c r="S585" s="88"/>
      <c r="T585" s="88"/>
      <c r="U585" s="88"/>
      <c r="V585" s="88"/>
      <c r="W585" s="88"/>
      <c r="X585" s="88"/>
      <c r="Y585" s="88"/>
      <c r="Z585" s="88"/>
    </row>
    <row r="586" spans="1:26" ht="12.75" customHeight="1" x14ac:dyDescent="0.2">
      <c r="A586" s="88"/>
      <c r="B586" s="88"/>
      <c r="C586" s="88"/>
      <c r="D586" s="88"/>
      <c r="E586" s="88"/>
      <c r="F586" s="88"/>
      <c r="G586" s="88"/>
      <c r="H586" s="88"/>
      <c r="I586" s="88"/>
      <c r="J586" s="88"/>
      <c r="K586" s="88"/>
      <c r="L586" s="88"/>
      <c r="M586" s="88"/>
      <c r="N586" s="88"/>
      <c r="O586" s="88"/>
      <c r="P586" s="88"/>
      <c r="Q586" s="88"/>
      <c r="R586" s="88"/>
      <c r="S586" s="88"/>
      <c r="T586" s="88"/>
      <c r="U586" s="88"/>
      <c r="V586" s="88"/>
      <c r="W586" s="88"/>
      <c r="X586" s="88"/>
      <c r="Y586" s="88"/>
      <c r="Z586" s="88"/>
    </row>
    <row r="587" spans="1:26" ht="12.75" customHeight="1" x14ac:dyDescent="0.2">
      <c r="A587" s="88"/>
      <c r="B587" s="88"/>
      <c r="C587" s="88"/>
      <c r="D587" s="88"/>
      <c r="E587" s="88"/>
      <c r="F587" s="88"/>
      <c r="G587" s="88"/>
      <c r="H587" s="88"/>
      <c r="I587" s="88"/>
      <c r="J587" s="88"/>
      <c r="K587" s="88"/>
      <c r="L587" s="88"/>
      <c r="M587" s="88"/>
      <c r="N587" s="88"/>
      <c r="O587" s="88"/>
      <c r="P587" s="88"/>
      <c r="Q587" s="88"/>
      <c r="R587" s="88"/>
      <c r="S587" s="88"/>
      <c r="T587" s="88"/>
      <c r="U587" s="88"/>
      <c r="V587" s="88"/>
      <c r="W587" s="88"/>
      <c r="X587" s="88"/>
      <c r="Y587" s="88"/>
      <c r="Z587" s="88"/>
    </row>
    <row r="588" spans="1:26" ht="12.75" customHeight="1" x14ac:dyDescent="0.2">
      <c r="A588" s="88"/>
      <c r="B588" s="88"/>
      <c r="C588" s="88"/>
      <c r="D588" s="88"/>
      <c r="E588" s="88"/>
      <c r="F588" s="88"/>
      <c r="G588" s="88"/>
      <c r="H588" s="88"/>
      <c r="I588" s="88"/>
      <c r="J588" s="88"/>
      <c r="K588" s="88"/>
      <c r="L588" s="88"/>
      <c r="M588" s="88"/>
      <c r="N588" s="88"/>
      <c r="O588" s="88"/>
      <c r="P588" s="88"/>
      <c r="Q588" s="88"/>
      <c r="R588" s="88"/>
      <c r="S588" s="88"/>
      <c r="T588" s="88"/>
      <c r="U588" s="88"/>
      <c r="V588" s="88"/>
      <c r="W588" s="88"/>
      <c r="X588" s="88"/>
      <c r="Y588" s="88"/>
      <c r="Z588" s="88"/>
    </row>
    <row r="589" spans="1:26" ht="12.75" customHeight="1" x14ac:dyDescent="0.2">
      <c r="A589" s="88"/>
      <c r="B589" s="88"/>
      <c r="C589" s="88"/>
      <c r="D589" s="88"/>
      <c r="E589" s="88"/>
      <c r="F589" s="88"/>
      <c r="G589" s="88"/>
      <c r="H589" s="88"/>
      <c r="I589" s="88"/>
      <c r="J589" s="88"/>
      <c r="K589" s="88"/>
      <c r="L589" s="88"/>
      <c r="M589" s="88"/>
      <c r="N589" s="88"/>
      <c r="O589" s="88"/>
      <c r="P589" s="88"/>
      <c r="Q589" s="88"/>
      <c r="R589" s="88"/>
      <c r="S589" s="88"/>
      <c r="T589" s="88"/>
      <c r="U589" s="88"/>
      <c r="V589" s="88"/>
      <c r="W589" s="88"/>
      <c r="X589" s="88"/>
      <c r="Y589" s="88"/>
      <c r="Z589" s="88"/>
    </row>
    <row r="590" spans="1:26" ht="12.75" customHeight="1" x14ac:dyDescent="0.2">
      <c r="A590" s="88"/>
      <c r="B590" s="88"/>
      <c r="C590" s="88"/>
      <c r="D590" s="88"/>
      <c r="E590" s="88"/>
      <c r="F590" s="88"/>
      <c r="G590" s="88"/>
      <c r="H590" s="88"/>
      <c r="I590" s="88"/>
      <c r="J590" s="88"/>
      <c r="K590" s="88"/>
      <c r="L590" s="88"/>
      <c r="M590" s="88"/>
      <c r="N590" s="88"/>
      <c r="O590" s="88"/>
      <c r="P590" s="88"/>
      <c r="Q590" s="88"/>
      <c r="R590" s="88"/>
      <c r="S590" s="88"/>
      <c r="T590" s="88"/>
      <c r="U590" s="88"/>
      <c r="V590" s="88"/>
      <c r="W590" s="88"/>
      <c r="X590" s="88"/>
      <c r="Y590" s="88"/>
      <c r="Z590" s="88"/>
    </row>
    <row r="591" spans="1:26" ht="12.75" customHeight="1" x14ac:dyDescent="0.2">
      <c r="A591" s="88"/>
      <c r="B591" s="88"/>
      <c r="C591" s="88"/>
      <c r="D591" s="88"/>
      <c r="E591" s="88"/>
      <c r="F591" s="88"/>
      <c r="G591" s="88"/>
      <c r="H591" s="88"/>
      <c r="I591" s="88"/>
      <c r="J591" s="88"/>
      <c r="K591" s="88"/>
      <c r="L591" s="88"/>
      <c r="M591" s="88"/>
      <c r="N591" s="88"/>
      <c r="O591" s="88"/>
      <c r="P591" s="88"/>
      <c r="Q591" s="88"/>
      <c r="R591" s="88"/>
      <c r="S591" s="88"/>
      <c r="T591" s="88"/>
      <c r="U591" s="88"/>
      <c r="V591" s="88"/>
      <c r="W591" s="88"/>
      <c r="X591" s="88"/>
      <c r="Y591" s="88"/>
      <c r="Z591" s="88"/>
    </row>
    <row r="592" spans="1:26" ht="12.75" customHeight="1" x14ac:dyDescent="0.2">
      <c r="A592" s="88"/>
      <c r="B592" s="88"/>
      <c r="C592" s="88"/>
      <c r="D592" s="88"/>
      <c r="E592" s="88"/>
      <c r="F592" s="88"/>
      <c r="G592" s="88"/>
      <c r="H592" s="88"/>
      <c r="I592" s="88"/>
      <c r="J592" s="88"/>
      <c r="K592" s="88"/>
      <c r="L592" s="88"/>
      <c r="M592" s="88"/>
      <c r="N592" s="88"/>
      <c r="O592" s="88"/>
      <c r="P592" s="88"/>
      <c r="Q592" s="88"/>
      <c r="R592" s="88"/>
      <c r="S592" s="88"/>
      <c r="T592" s="88"/>
      <c r="U592" s="88"/>
      <c r="V592" s="88"/>
      <c r="W592" s="88"/>
      <c r="X592" s="88"/>
      <c r="Y592" s="88"/>
      <c r="Z592" s="88"/>
    </row>
    <row r="593" spans="1:26" ht="12.75" customHeight="1" x14ac:dyDescent="0.2">
      <c r="A593" s="88"/>
      <c r="B593" s="88"/>
      <c r="C593" s="88"/>
      <c r="D593" s="88"/>
      <c r="E593" s="88"/>
      <c r="F593" s="88"/>
      <c r="G593" s="88"/>
      <c r="H593" s="88"/>
      <c r="I593" s="88"/>
      <c r="J593" s="88"/>
      <c r="K593" s="88"/>
      <c r="L593" s="88"/>
      <c r="M593" s="88"/>
      <c r="N593" s="88"/>
      <c r="O593" s="88"/>
      <c r="P593" s="88"/>
      <c r="Q593" s="88"/>
      <c r="R593" s="88"/>
      <c r="S593" s="88"/>
      <c r="T593" s="88"/>
      <c r="U593" s="88"/>
      <c r="V593" s="88"/>
      <c r="W593" s="88"/>
      <c r="X593" s="88"/>
      <c r="Y593" s="88"/>
      <c r="Z593" s="88"/>
    </row>
    <row r="594" spans="1:26" ht="12.75" customHeight="1" x14ac:dyDescent="0.2">
      <c r="A594" s="88"/>
      <c r="B594" s="88"/>
      <c r="C594" s="88"/>
      <c r="D594" s="88"/>
      <c r="E594" s="88"/>
      <c r="F594" s="88"/>
      <c r="G594" s="88"/>
      <c r="H594" s="88"/>
      <c r="I594" s="88"/>
      <c r="J594" s="88"/>
      <c r="K594" s="88"/>
      <c r="L594" s="88"/>
      <c r="M594" s="88"/>
      <c r="N594" s="88"/>
      <c r="O594" s="88"/>
      <c r="P594" s="88"/>
      <c r="Q594" s="88"/>
      <c r="R594" s="88"/>
      <c r="S594" s="88"/>
      <c r="T594" s="88"/>
      <c r="U594" s="88"/>
      <c r="V594" s="88"/>
      <c r="W594" s="88"/>
      <c r="X594" s="88"/>
      <c r="Y594" s="88"/>
      <c r="Z594" s="88"/>
    </row>
    <row r="595" spans="1:26" ht="12.75" customHeight="1" x14ac:dyDescent="0.2">
      <c r="A595" s="88"/>
      <c r="B595" s="88"/>
      <c r="C595" s="88"/>
      <c r="D595" s="88"/>
      <c r="E595" s="88"/>
      <c r="F595" s="88"/>
      <c r="G595" s="88"/>
      <c r="H595" s="88"/>
      <c r="I595" s="88"/>
      <c r="J595" s="88"/>
      <c r="K595" s="88"/>
      <c r="L595" s="88"/>
      <c r="M595" s="88"/>
      <c r="N595" s="88"/>
      <c r="O595" s="88"/>
      <c r="P595" s="88"/>
      <c r="Q595" s="88"/>
      <c r="R595" s="88"/>
      <c r="S595" s="88"/>
      <c r="T595" s="88"/>
      <c r="U595" s="88"/>
      <c r="V595" s="88"/>
      <c r="W595" s="88"/>
      <c r="X595" s="88"/>
      <c r="Y595" s="88"/>
      <c r="Z595" s="88"/>
    </row>
    <row r="596" spans="1:26" ht="12.75" customHeight="1" x14ac:dyDescent="0.2">
      <c r="A596" s="88"/>
      <c r="B596" s="88"/>
      <c r="C596" s="88"/>
      <c r="D596" s="88"/>
      <c r="E596" s="88"/>
      <c r="F596" s="88"/>
      <c r="G596" s="88"/>
      <c r="H596" s="88"/>
      <c r="I596" s="88"/>
      <c r="J596" s="88"/>
      <c r="K596" s="88"/>
      <c r="L596" s="88"/>
      <c r="M596" s="88"/>
      <c r="N596" s="88"/>
      <c r="O596" s="88"/>
      <c r="P596" s="88"/>
      <c r="Q596" s="88"/>
      <c r="R596" s="88"/>
      <c r="S596" s="88"/>
      <c r="T596" s="88"/>
      <c r="U596" s="88"/>
      <c r="V596" s="88"/>
      <c r="W596" s="88"/>
      <c r="X596" s="88"/>
      <c r="Y596" s="88"/>
      <c r="Z596" s="88"/>
    </row>
    <row r="597" spans="1:26" ht="12.75" customHeight="1" x14ac:dyDescent="0.2">
      <c r="A597" s="88"/>
      <c r="B597" s="88"/>
      <c r="C597" s="88"/>
      <c r="D597" s="88"/>
      <c r="E597" s="88"/>
      <c r="F597" s="88"/>
      <c r="G597" s="88"/>
      <c r="H597" s="88"/>
      <c r="I597" s="88"/>
      <c r="J597" s="88"/>
      <c r="K597" s="88"/>
      <c r="L597" s="88"/>
      <c r="M597" s="88"/>
      <c r="N597" s="88"/>
      <c r="O597" s="88"/>
      <c r="P597" s="88"/>
      <c r="Q597" s="88"/>
      <c r="R597" s="88"/>
      <c r="S597" s="88"/>
      <c r="T597" s="88"/>
      <c r="U597" s="88"/>
      <c r="V597" s="88"/>
      <c r="W597" s="88"/>
      <c r="X597" s="88"/>
      <c r="Y597" s="88"/>
      <c r="Z597" s="88"/>
    </row>
    <row r="598" spans="1:26" ht="12.75" customHeight="1" x14ac:dyDescent="0.2">
      <c r="A598" s="88"/>
      <c r="B598" s="88"/>
      <c r="C598" s="88"/>
      <c r="D598" s="88"/>
      <c r="E598" s="88"/>
      <c r="F598" s="88"/>
      <c r="G598" s="88"/>
      <c r="H598" s="88"/>
      <c r="I598" s="88"/>
      <c r="J598" s="88"/>
      <c r="K598" s="88"/>
      <c r="L598" s="88"/>
      <c r="M598" s="88"/>
      <c r="N598" s="88"/>
      <c r="O598" s="88"/>
      <c r="P598" s="88"/>
      <c r="Q598" s="88"/>
      <c r="R598" s="88"/>
      <c r="S598" s="88"/>
      <c r="T598" s="88"/>
      <c r="U598" s="88"/>
      <c r="V598" s="88"/>
      <c r="W598" s="88"/>
      <c r="X598" s="88"/>
      <c r="Y598" s="88"/>
      <c r="Z598" s="88"/>
    </row>
    <row r="599" spans="1:26" ht="12.75" customHeight="1" x14ac:dyDescent="0.2">
      <c r="A599" s="88"/>
      <c r="B599" s="88"/>
      <c r="C599" s="88"/>
      <c r="D599" s="88"/>
      <c r="E599" s="88"/>
      <c r="F599" s="88"/>
      <c r="G599" s="88"/>
      <c r="H599" s="88"/>
      <c r="I599" s="88"/>
      <c r="J599" s="88"/>
      <c r="K599" s="88"/>
      <c r="L599" s="88"/>
      <c r="M599" s="88"/>
      <c r="N599" s="88"/>
      <c r="O599" s="88"/>
      <c r="P599" s="88"/>
      <c r="Q599" s="88"/>
      <c r="R599" s="88"/>
      <c r="S599" s="88"/>
      <c r="T599" s="88"/>
      <c r="U599" s="88"/>
      <c r="V599" s="88"/>
      <c r="W599" s="88"/>
      <c r="X599" s="88"/>
      <c r="Y599" s="88"/>
      <c r="Z599" s="88"/>
    </row>
    <row r="600" spans="1:26" ht="12.75" customHeight="1" x14ac:dyDescent="0.2">
      <c r="A600" s="88"/>
      <c r="B600" s="88"/>
      <c r="C600" s="88"/>
      <c r="D600" s="88"/>
      <c r="E600" s="88"/>
      <c r="F600" s="88"/>
      <c r="G600" s="88"/>
      <c r="H600" s="88"/>
      <c r="I600" s="88"/>
      <c r="J600" s="88"/>
      <c r="K600" s="88"/>
      <c r="L600" s="88"/>
      <c r="M600" s="88"/>
      <c r="N600" s="88"/>
      <c r="O600" s="88"/>
      <c r="P600" s="88"/>
      <c r="Q600" s="88"/>
      <c r="R600" s="88"/>
      <c r="S600" s="88"/>
      <c r="T600" s="88"/>
      <c r="U600" s="88"/>
      <c r="V600" s="88"/>
      <c r="W600" s="88"/>
      <c r="X600" s="88"/>
      <c r="Y600" s="88"/>
      <c r="Z600" s="88"/>
    </row>
    <row r="601" spans="1:26" ht="12.75" customHeight="1" x14ac:dyDescent="0.2">
      <c r="A601" s="88"/>
      <c r="B601" s="88"/>
      <c r="C601" s="88"/>
      <c r="D601" s="88"/>
      <c r="E601" s="88"/>
      <c r="F601" s="88"/>
      <c r="G601" s="88"/>
      <c r="H601" s="88"/>
      <c r="I601" s="88"/>
      <c r="J601" s="88"/>
      <c r="K601" s="88"/>
      <c r="L601" s="88"/>
      <c r="M601" s="88"/>
      <c r="N601" s="88"/>
      <c r="O601" s="88"/>
      <c r="P601" s="88"/>
      <c r="Q601" s="88"/>
      <c r="R601" s="88"/>
      <c r="S601" s="88"/>
      <c r="T601" s="88"/>
      <c r="U601" s="88"/>
      <c r="V601" s="88"/>
      <c r="W601" s="88"/>
      <c r="X601" s="88"/>
      <c r="Y601" s="88"/>
      <c r="Z601" s="88"/>
    </row>
    <row r="602" spans="1:26" ht="12.75" customHeight="1" x14ac:dyDescent="0.2">
      <c r="A602" s="88"/>
      <c r="B602" s="88"/>
      <c r="C602" s="88"/>
      <c r="D602" s="88"/>
      <c r="E602" s="88"/>
      <c r="F602" s="88"/>
      <c r="G602" s="88"/>
      <c r="H602" s="88"/>
      <c r="I602" s="88"/>
      <c r="J602" s="88"/>
      <c r="K602" s="88"/>
      <c r="L602" s="88"/>
      <c r="M602" s="88"/>
      <c r="N602" s="88"/>
      <c r="O602" s="88"/>
      <c r="P602" s="88"/>
      <c r="Q602" s="88"/>
      <c r="R602" s="88"/>
      <c r="S602" s="88"/>
      <c r="T602" s="88"/>
      <c r="U602" s="88"/>
      <c r="V602" s="88"/>
      <c r="W602" s="88"/>
      <c r="X602" s="88"/>
      <c r="Y602" s="88"/>
      <c r="Z602" s="88"/>
    </row>
    <row r="603" spans="1:26" ht="12.75" customHeight="1" x14ac:dyDescent="0.2">
      <c r="A603" s="88"/>
      <c r="B603" s="88"/>
      <c r="C603" s="88"/>
      <c r="D603" s="88"/>
      <c r="E603" s="88"/>
      <c r="F603" s="88"/>
      <c r="G603" s="88"/>
      <c r="H603" s="88"/>
      <c r="I603" s="88"/>
      <c r="J603" s="88"/>
      <c r="K603" s="88"/>
      <c r="L603" s="88"/>
      <c r="M603" s="88"/>
      <c r="N603" s="88"/>
      <c r="O603" s="88"/>
      <c r="P603" s="88"/>
      <c r="Q603" s="88"/>
      <c r="R603" s="88"/>
      <c r="S603" s="88"/>
      <c r="T603" s="88"/>
      <c r="U603" s="88"/>
      <c r="V603" s="88"/>
      <c r="W603" s="88"/>
      <c r="X603" s="88"/>
      <c r="Y603" s="88"/>
      <c r="Z603" s="88"/>
    </row>
    <row r="604" spans="1:26" ht="12.75" customHeight="1" x14ac:dyDescent="0.2">
      <c r="A604" s="88"/>
      <c r="B604" s="88"/>
      <c r="C604" s="88"/>
      <c r="D604" s="88"/>
      <c r="E604" s="88"/>
      <c r="F604" s="88"/>
      <c r="G604" s="88"/>
      <c r="H604" s="88"/>
      <c r="I604" s="88"/>
      <c r="J604" s="88"/>
      <c r="K604" s="88"/>
      <c r="L604" s="88"/>
      <c r="M604" s="88"/>
      <c r="N604" s="88"/>
      <c r="O604" s="88"/>
      <c r="P604" s="88"/>
      <c r="Q604" s="88"/>
      <c r="R604" s="88"/>
      <c r="S604" s="88"/>
      <c r="T604" s="88"/>
      <c r="U604" s="88"/>
      <c r="V604" s="88"/>
      <c r="W604" s="88"/>
      <c r="X604" s="88"/>
      <c r="Y604" s="88"/>
      <c r="Z604" s="88"/>
    </row>
    <row r="605" spans="1:26" ht="12.75" customHeight="1" x14ac:dyDescent="0.2">
      <c r="A605" s="88"/>
      <c r="B605" s="88"/>
      <c r="C605" s="88"/>
      <c r="D605" s="88"/>
      <c r="E605" s="88"/>
      <c r="F605" s="88"/>
      <c r="G605" s="88"/>
      <c r="H605" s="88"/>
      <c r="I605" s="88"/>
      <c r="J605" s="88"/>
      <c r="K605" s="88"/>
      <c r="L605" s="88"/>
      <c r="M605" s="88"/>
      <c r="N605" s="88"/>
      <c r="O605" s="88"/>
      <c r="P605" s="88"/>
      <c r="Q605" s="88"/>
      <c r="R605" s="88"/>
      <c r="S605" s="88"/>
      <c r="T605" s="88"/>
      <c r="U605" s="88"/>
      <c r="V605" s="88"/>
      <c r="W605" s="88"/>
      <c r="X605" s="88"/>
      <c r="Y605" s="88"/>
      <c r="Z605" s="88"/>
    </row>
    <row r="606" spans="1:26" ht="12.75" customHeight="1" x14ac:dyDescent="0.2">
      <c r="A606" s="88"/>
      <c r="B606" s="88"/>
      <c r="C606" s="88"/>
      <c r="D606" s="88"/>
      <c r="E606" s="88"/>
      <c r="F606" s="88"/>
      <c r="G606" s="88"/>
      <c r="H606" s="88"/>
      <c r="I606" s="88"/>
      <c r="J606" s="88"/>
      <c r="K606" s="88"/>
      <c r="L606" s="88"/>
      <c r="M606" s="88"/>
      <c r="N606" s="88"/>
      <c r="O606" s="88"/>
      <c r="P606" s="88"/>
      <c r="Q606" s="88"/>
      <c r="R606" s="88"/>
      <c r="S606" s="88"/>
      <c r="T606" s="88"/>
      <c r="U606" s="88"/>
      <c r="V606" s="88"/>
      <c r="W606" s="88"/>
      <c r="X606" s="88"/>
      <c r="Y606" s="88"/>
      <c r="Z606" s="88"/>
    </row>
    <row r="607" spans="1:26" ht="12.75" customHeight="1" x14ac:dyDescent="0.2">
      <c r="A607" s="88"/>
      <c r="B607" s="88"/>
      <c r="C607" s="88"/>
      <c r="D607" s="88"/>
      <c r="E607" s="88"/>
      <c r="F607" s="88"/>
      <c r="G607" s="88"/>
      <c r="H607" s="88"/>
      <c r="I607" s="88"/>
      <c r="J607" s="88"/>
      <c r="K607" s="88"/>
      <c r="L607" s="88"/>
      <c r="M607" s="88"/>
      <c r="N607" s="88"/>
      <c r="O607" s="88"/>
      <c r="P607" s="88"/>
      <c r="Q607" s="88"/>
      <c r="R607" s="88"/>
      <c r="S607" s="88"/>
      <c r="T607" s="88"/>
      <c r="U607" s="88"/>
      <c r="V607" s="88"/>
      <c r="W607" s="88"/>
      <c r="X607" s="88"/>
      <c r="Y607" s="88"/>
      <c r="Z607" s="88"/>
    </row>
    <row r="608" spans="1:26" ht="12.75" customHeight="1" x14ac:dyDescent="0.2">
      <c r="A608" s="88"/>
      <c r="B608" s="88"/>
      <c r="C608" s="88"/>
      <c r="D608" s="88"/>
      <c r="E608" s="88"/>
      <c r="F608" s="88"/>
      <c r="G608" s="88"/>
      <c r="H608" s="88"/>
      <c r="I608" s="88"/>
      <c r="J608" s="88"/>
      <c r="K608" s="88"/>
      <c r="L608" s="88"/>
      <c r="M608" s="88"/>
      <c r="N608" s="88"/>
      <c r="O608" s="88"/>
      <c r="P608" s="88"/>
      <c r="Q608" s="88"/>
      <c r="R608" s="88"/>
      <c r="S608" s="88"/>
      <c r="T608" s="88"/>
      <c r="U608" s="88"/>
      <c r="V608" s="88"/>
      <c r="W608" s="88"/>
      <c r="X608" s="88"/>
      <c r="Y608" s="88"/>
      <c r="Z608" s="88"/>
    </row>
    <row r="609" spans="1:26" ht="12.75" customHeight="1" x14ac:dyDescent="0.2">
      <c r="A609" s="88"/>
      <c r="B609" s="88"/>
      <c r="C609" s="88"/>
      <c r="D609" s="88"/>
      <c r="E609" s="88"/>
      <c r="F609" s="88"/>
      <c r="G609" s="88"/>
      <c r="H609" s="88"/>
      <c r="I609" s="88"/>
      <c r="J609" s="88"/>
      <c r="K609" s="88"/>
      <c r="L609" s="88"/>
      <c r="M609" s="88"/>
      <c r="N609" s="88"/>
      <c r="O609" s="88"/>
      <c r="P609" s="88"/>
      <c r="Q609" s="88"/>
      <c r="R609" s="88"/>
      <c r="S609" s="88"/>
      <c r="T609" s="88"/>
      <c r="U609" s="88"/>
      <c r="V609" s="88"/>
      <c r="W609" s="88"/>
      <c r="X609" s="88"/>
      <c r="Y609" s="88"/>
      <c r="Z609" s="88"/>
    </row>
    <row r="610" spans="1:26" ht="12.75" customHeight="1" x14ac:dyDescent="0.2">
      <c r="A610" s="88"/>
      <c r="B610" s="88"/>
      <c r="C610" s="88"/>
      <c r="D610" s="88"/>
      <c r="E610" s="88"/>
      <c r="F610" s="88"/>
      <c r="G610" s="88"/>
      <c r="H610" s="88"/>
      <c r="I610" s="88"/>
      <c r="J610" s="88"/>
      <c r="K610" s="88"/>
      <c r="L610" s="88"/>
      <c r="M610" s="88"/>
      <c r="N610" s="88"/>
      <c r="O610" s="88"/>
      <c r="P610" s="88"/>
      <c r="Q610" s="88"/>
      <c r="R610" s="88"/>
      <c r="S610" s="88"/>
      <c r="T610" s="88"/>
      <c r="U610" s="88"/>
      <c r="V610" s="88"/>
      <c r="W610" s="88"/>
      <c r="X610" s="88"/>
      <c r="Y610" s="88"/>
      <c r="Z610" s="88"/>
    </row>
    <row r="611" spans="1:26" ht="12.75" customHeight="1" x14ac:dyDescent="0.2">
      <c r="A611" s="88"/>
      <c r="B611" s="88"/>
      <c r="C611" s="88"/>
      <c r="D611" s="88"/>
      <c r="E611" s="88"/>
      <c r="F611" s="88"/>
      <c r="G611" s="88"/>
      <c r="H611" s="88"/>
      <c r="I611" s="88"/>
      <c r="J611" s="88"/>
      <c r="K611" s="88"/>
      <c r="L611" s="88"/>
      <c r="M611" s="88"/>
      <c r="N611" s="88"/>
      <c r="O611" s="88"/>
      <c r="P611" s="88"/>
      <c r="Q611" s="88"/>
      <c r="R611" s="88"/>
      <c r="S611" s="88"/>
      <c r="T611" s="88"/>
      <c r="U611" s="88"/>
      <c r="V611" s="88"/>
      <c r="W611" s="88"/>
      <c r="X611" s="88"/>
      <c r="Y611" s="88"/>
      <c r="Z611" s="88"/>
    </row>
    <row r="612" spans="1:26" ht="12.75" customHeight="1" x14ac:dyDescent="0.2">
      <c r="A612" s="88"/>
      <c r="B612" s="88"/>
      <c r="C612" s="88"/>
      <c r="D612" s="88"/>
      <c r="E612" s="88"/>
      <c r="F612" s="88"/>
      <c r="G612" s="88"/>
      <c r="H612" s="88"/>
      <c r="I612" s="88"/>
      <c r="J612" s="88"/>
      <c r="K612" s="88"/>
      <c r="L612" s="88"/>
      <c r="M612" s="88"/>
      <c r="N612" s="88"/>
      <c r="O612" s="88"/>
      <c r="P612" s="88"/>
      <c r="Q612" s="88"/>
      <c r="R612" s="88"/>
      <c r="S612" s="88"/>
      <c r="T612" s="88"/>
      <c r="U612" s="88"/>
      <c r="V612" s="88"/>
      <c r="W612" s="88"/>
      <c r="X612" s="88"/>
      <c r="Y612" s="88"/>
      <c r="Z612" s="88"/>
    </row>
    <row r="613" spans="1:26" ht="12.75" customHeight="1" x14ac:dyDescent="0.2">
      <c r="A613" s="88"/>
      <c r="B613" s="88"/>
      <c r="C613" s="88"/>
      <c r="D613" s="88"/>
      <c r="E613" s="88"/>
      <c r="F613" s="88"/>
      <c r="G613" s="88"/>
      <c r="H613" s="88"/>
      <c r="I613" s="88"/>
      <c r="J613" s="88"/>
      <c r="K613" s="88"/>
      <c r="L613" s="88"/>
      <c r="M613" s="88"/>
      <c r="N613" s="88"/>
      <c r="O613" s="88"/>
      <c r="P613" s="88"/>
      <c r="Q613" s="88"/>
      <c r="R613" s="88"/>
      <c r="S613" s="88"/>
      <c r="T613" s="88"/>
      <c r="U613" s="88"/>
      <c r="V613" s="88"/>
      <c r="W613" s="88"/>
      <c r="X613" s="88"/>
      <c r="Y613" s="88"/>
      <c r="Z613" s="88"/>
    </row>
    <row r="614" spans="1:26" ht="12.75" customHeight="1" x14ac:dyDescent="0.2">
      <c r="A614" s="88"/>
      <c r="B614" s="88"/>
      <c r="C614" s="88"/>
      <c r="D614" s="88"/>
      <c r="E614" s="88"/>
      <c r="F614" s="88"/>
      <c r="G614" s="88"/>
      <c r="H614" s="88"/>
      <c r="I614" s="88"/>
      <c r="J614" s="88"/>
      <c r="K614" s="88"/>
      <c r="L614" s="88"/>
      <c r="M614" s="88"/>
      <c r="N614" s="88"/>
      <c r="O614" s="88"/>
      <c r="P614" s="88"/>
      <c r="Q614" s="88"/>
      <c r="R614" s="88"/>
      <c r="S614" s="88"/>
      <c r="T614" s="88"/>
      <c r="U614" s="88"/>
      <c r="V614" s="88"/>
      <c r="W614" s="88"/>
      <c r="X614" s="88"/>
      <c r="Y614" s="88"/>
      <c r="Z614" s="88"/>
    </row>
    <row r="615" spans="1:26" ht="12.75" customHeight="1" x14ac:dyDescent="0.2">
      <c r="A615" s="88"/>
      <c r="B615" s="88"/>
      <c r="C615" s="88"/>
      <c r="D615" s="88"/>
      <c r="E615" s="88"/>
      <c r="F615" s="88"/>
      <c r="G615" s="88"/>
      <c r="H615" s="88"/>
      <c r="I615" s="88"/>
      <c r="J615" s="88"/>
      <c r="K615" s="88"/>
      <c r="L615" s="88"/>
      <c r="M615" s="88"/>
      <c r="N615" s="88"/>
      <c r="O615" s="88"/>
      <c r="P615" s="88"/>
      <c r="Q615" s="88"/>
      <c r="R615" s="88"/>
      <c r="S615" s="88"/>
      <c r="T615" s="88"/>
      <c r="U615" s="88"/>
      <c r="V615" s="88"/>
      <c r="W615" s="88"/>
      <c r="X615" s="88"/>
      <c r="Y615" s="88"/>
      <c r="Z615" s="88"/>
    </row>
    <row r="616" spans="1:26" ht="12.75" customHeight="1" x14ac:dyDescent="0.2">
      <c r="A616" s="88"/>
      <c r="B616" s="88"/>
      <c r="C616" s="88"/>
      <c r="D616" s="88"/>
      <c r="E616" s="88"/>
      <c r="F616" s="88"/>
      <c r="G616" s="88"/>
      <c r="H616" s="88"/>
      <c r="I616" s="88"/>
      <c r="J616" s="88"/>
      <c r="K616" s="88"/>
      <c r="L616" s="88"/>
      <c r="M616" s="88"/>
      <c r="N616" s="88"/>
      <c r="O616" s="88"/>
      <c r="P616" s="88"/>
      <c r="Q616" s="88"/>
      <c r="R616" s="88"/>
      <c r="S616" s="88"/>
      <c r="T616" s="88"/>
      <c r="U616" s="88"/>
      <c r="V616" s="88"/>
      <c r="W616" s="88"/>
      <c r="X616" s="88"/>
      <c r="Y616" s="88"/>
      <c r="Z616" s="88"/>
    </row>
    <row r="617" spans="1:26" ht="12.75" customHeight="1" x14ac:dyDescent="0.2">
      <c r="A617" s="88"/>
      <c r="B617" s="88"/>
      <c r="C617" s="88"/>
      <c r="D617" s="88"/>
      <c r="E617" s="88"/>
      <c r="F617" s="88"/>
      <c r="G617" s="88"/>
      <c r="H617" s="88"/>
      <c r="I617" s="88"/>
      <c r="J617" s="88"/>
      <c r="K617" s="88"/>
      <c r="L617" s="88"/>
      <c r="M617" s="88"/>
      <c r="N617" s="88"/>
      <c r="O617" s="88"/>
      <c r="P617" s="88"/>
      <c r="Q617" s="88"/>
      <c r="R617" s="88"/>
      <c r="S617" s="88"/>
      <c r="T617" s="88"/>
      <c r="U617" s="88"/>
      <c r="V617" s="88"/>
      <c r="W617" s="88"/>
      <c r="X617" s="88"/>
      <c r="Y617" s="88"/>
      <c r="Z617" s="88"/>
    </row>
    <row r="618" spans="1:26" ht="12.75" customHeight="1" x14ac:dyDescent="0.2">
      <c r="A618" s="88"/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</row>
    <row r="619" spans="1:26" ht="12.75" customHeight="1" x14ac:dyDescent="0.2">
      <c r="A619" s="88"/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</row>
    <row r="620" spans="1:26" ht="12.75" customHeight="1" x14ac:dyDescent="0.2">
      <c r="A620" s="88"/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</row>
    <row r="621" spans="1:26" ht="12.75" customHeight="1" x14ac:dyDescent="0.2">
      <c r="A621" s="88"/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</row>
    <row r="622" spans="1:26" ht="12.75" customHeight="1" x14ac:dyDescent="0.2">
      <c r="A622" s="88"/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</row>
    <row r="623" spans="1:26" ht="12.75" customHeight="1" x14ac:dyDescent="0.2">
      <c r="A623" s="88"/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</row>
    <row r="624" spans="1:26" ht="12.75" customHeight="1" x14ac:dyDescent="0.2">
      <c r="A624" s="88"/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</row>
    <row r="625" spans="1:26" ht="12.75" customHeight="1" x14ac:dyDescent="0.2">
      <c r="A625" s="88"/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</row>
    <row r="626" spans="1:26" ht="12.75" customHeight="1" x14ac:dyDescent="0.2">
      <c r="A626" s="88"/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</row>
    <row r="627" spans="1:26" ht="12.75" customHeight="1" x14ac:dyDescent="0.2">
      <c r="A627" s="88"/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</row>
    <row r="628" spans="1:26" ht="12.75" customHeight="1" x14ac:dyDescent="0.2">
      <c r="A628" s="88"/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</row>
    <row r="629" spans="1:26" ht="12.75" customHeight="1" x14ac:dyDescent="0.2">
      <c r="A629" s="88"/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</row>
    <row r="630" spans="1:26" ht="12.75" customHeight="1" x14ac:dyDescent="0.2">
      <c r="A630" s="88"/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</row>
    <row r="631" spans="1:26" ht="12.75" customHeight="1" x14ac:dyDescent="0.2">
      <c r="A631" s="88"/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</row>
    <row r="632" spans="1:26" ht="12.75" customHeight="1" x14ac:dyDescent="0.2">
      <c r="A632" s="88"/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</row>
    <row r="633" spans="1:26" ht="12.75" customHeight="1" x14ac:dyDescent="0.2">
      <c r="A633" s="88"/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</row>
    <row r="634" spans="1:26" ht="12.75" customHeight="1" x14ac:dyDescent="0.2">
      <c r="A634" s="88"/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</row>
    <row r="635" spans="1:26" ht="12.75" customHeight="1" x14ac:dyDescent="0.2">
      <c r="A635" s="88"/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</row>
    <row r="636" spans="1:26" ht="12.75" customHeight="1" x14ac:dyDescent="0.2">
      <c r="A636" s="88"/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</row>
    <row r="637" spans="1:26" ht="12.75" customHeight="1" x14ac:dyDescent="0.2">
      <c r="A637" s="88"/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</row>
    <row r="638" spans="1:26" ht="12.75" customHeight="1" x14ac:dyDescent="0.2">
      <c r="A638" s="88"/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</row>
    <row r="639" spans="1:26" ht="12.75" customHeight="1" x14ac:dyDescent="0.2">
      <c r="A639" s="88"/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</row>
    <row r="640" spans="1:26" ht="12.75" customHeight="1" x14ac:dyDescent="0.2">
      <c r="A640" s="88"/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</row>
    <row r="641" spans="1:26" ht="12.75" customHeight="1" x14ac:dyDescent="0.2">
      <c r="A641" s="88"/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</row>
    <row r="642" spans="1:26" ht="12.75" customHeight="1" x14ac:dyDescent="0.2">
      <c r="A642" s="88"/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</row>
    <row r="643" spans="1:26" ht="12.75" customHeight="1" x14ac:dyDescent="0.2">
      <c r="A643" s="88"/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</row>
    <row r="644" spans="1:26" ht="12.75" customHeight="1" x14ac:dyDescent="0.2">
      <c r="A644" s="88"/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</row>
    <row r="645" spans="1:26" ht="12.75" customHeight="1" x14ac:dyDescent="0.2">
      <c r="A645" s="88"/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</row>
    <row r="646" spans="1:26" ht="12.75" customHeight="1" x14ac:dyDescent="0.2">
      <c r="A646" s="88"/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</row>
    <row r="647" spans="1:26" ht="12.75" customHeight="1" x14ac:dyDescent="0.2">
      <c r="A647" s="88"/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</row>
    <row r="648" spans="1:26" ht="12.75" customHeight="1" x14ac:dyDescent="0.2">
      <c r="A648" s="88"/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</row>
    <row r="649" spans="1:26" ht="12.75" customHeight="1" x14ac:dyDescent="0.2">
      <c r="A649" s="88"/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</row>
    <row r="650" spans="1:26" ht="12.75" customHeight="1" x14ac:dyDescent="0.2">
      <c r="A650" s="88"/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</row>
    <row r="651" spans="1:26" ht="12.75" customHeight="1" x14ac:dyDescent="0.2">
      <c r="A651" s="88"/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</row>
    <row r="652" spans="1:26" ht="12.75" customHeight="1" x14ac:dyDescent="0.2">
      <c r="A652" s="88"/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</row>
    <row r="653" spans="1:26" ht="12.75" customHeight="1" x14ac:dyDescent="0.2">
      <c r="A653" s="88"/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</row>
    <row r="654" spans="1:26" ht="12.75" customHeight="1" x14ac:dyDescent="0.2">
      <c r="A654" s="88"/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</row>
    <row r="655" spans="1:26" ht="12.75" customHeight="1" x14ac:dyDescent="0.2">
      <c r="A655" s="88"/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</row>
    <row r="656" spans="1:26" ht="12.75" customHeight="1" x14ac:dyDescent="0.2">
      <c r="A656" s="88"/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</row>
    <row r="657" spans="1:26" ht="12.75" customHeight="1" x14ac:dyDescent="0.2">
      <c r="A657" s="88"/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</row>
    <row r="658" spans="1:26" ht="12.75" customHeight="1" x14ac:dyDescent="0.2">
      <c r="A658" s="88"/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</row>
    <row r="659" spans="1:26" ht="12.75" customHeight="1" x14ac:dyDescent="0.2">
      <c r="A659" s="88"/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</row>
    <row r="660" spans="1:26" ht="12.75" customHeight="1" x14ac:dyDescent="0.2">
      <c r="A660" s="88"/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</row>
    <row r="661" spans="1:26" ht="12.75" customHeight="1" x14ac:dyDescent="0.2">
      <c r="A661" s="88"/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</row>
    <row r="662" spans="1:26" ht="12.75" customHeight="1" x14ac:dyDescent="0.2">
      <c r="A662" s="88"/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</row>
    <row r="663" spans="1:26" ht="12.75" customHeight="1" x14ac:dyDescent="0.2">
      <c r="A663" s="88"/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</row>
    <row r="664" spans="1:26" ht="12.75" customHeight="1" x14ac:dyDescent="0.2">
      <c r="A664" s="88"/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</row>
    <row r="665" spans="1:26" ht="12.75" customHeight="1" x14ac:dyDescent="0.2">
      <c r="A665" s="88"/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</row>
    <row r="666" spans="1:26" ht="12.75" customHeight="1" x14ac:dyDescent="0.2">
      <c r="A666" s="88"/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</row>
    <row r="667" spans="1:26" ht="12.75" customHeight="1" x14ac:dyDescent="0.2">
      <c r="A667" s="88"/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</row>
    <row r="668" spans="1:26" ht="12.75" customHeight="1" x14ac:dyDescent="0.2">
      <c r="A668" s="88"/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</row>
    <row r="669" spans="1:26" ht="12.75" customHeight="1" x14ac:dyDescent="0.2">
      <c r="A669" s="88"/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</row>
    <row r="670" spans="1:26" ht="12.75" customHeight="1" x14ac:dyDescent="0.2">
      <c r="A670" s="88"/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</row>
    <row r="671" spans="1:26" ht="12.75" customHeight="1" x14ac:dyDescent="0.2">
      <c r="A671" s="88"/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</row>
    <row r="672" spans="1:26" ht="12.75" customHeight="1" x14ac:dyDescent="0.2">
      <c r="A672" s="88"/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</row>
    <row r="673" spans="1:26" ht="12.75" customHeight="1" x14ac:dyDescent="0.2">
      <c r="A673" s="88"/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</row>
    <row r="674" spans="1:26" ht="12.75" customHeight="1" x14ac:dyDescent="0.2">
      <c r="A674" s="88"/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</row>
    <row r="675" spans="1:26" ht="12.75" customHeight="1" x14ac:dyDescent="0.2">
      <c r="A675" s="88"/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</row>
    <row r="676" spans="1:26" ht="12.75" customHeight="1" x14ac:dyDescent="0.2">
      <c r="A676" s="88"/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</row>
    <row r="677" spans="1:26" ht="12.75" customHeight="1" x14ac:dyDescent="0.2">
      <c r="A677" s="88"/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</row>
    <row r="678" spans="1:26" ht="12.75" customHeight="1" x14ac:dyDescent="0.2">
      <c r="A678" s="88"/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</row>
    <row r="679" spans="1:26" ht="12.75" customHeight="1" x14ac:dyDescent="0.2">
      <c r="A679" s="88"/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</row>
    <row r="680" spans="1:26" ht="12.75" customHeight="1" x14ac:dyDescent="0.2">
      <c r="A680" s="88"/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</row>
    <row r="681" spans="1:26" ht="12.75" customHeight="1" x14ac:dyDescent="0.2">
      <c r="A681" s="88"/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</row>
    <row r="682" spans="1:26" ht="12.75" customHeight="1" x14ac:dyDescent="0.2">
      <c r="A682" s="88"/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</row>
    <row r="683" spans="1:26" ht="12.75" customHeight="1" x14ac:dyDescent="0.2">
      <c r="A683" s="88"/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</row>
    <row r="684" spans="1:26" ht="12.75" customHeight="1" x14ac:dyDescent="0.2">
      <c r="A684" s="88"/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</row>
    <row r="685" spans="1:26" ht="12.75" customHeight="1" x14ac:dyDescent="0.2">
      <c r="A685" s="88"/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</row>
    <row r="686" spans="1:26" ht="12.75" customHeight="1" x14ac:dyDescent="0.2">
      <c r="A686" s="88"/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</row>
    <row r="687" spans="1:26" ht="12.75" customHeight="1" x14ac:dyDescent="0.2">
      <c r="A687" s="88"/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</row>
    <row r="688" spans="1:26" ht="12.75" customHeight="1" x14ac:dyDescent="0.2">
      <c r="A688" s="88"/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</row>
    <row r="689" spans="1:26" ht="12.75" customHeight="1" x14ac:dyDescent="0.2">
      <c r="A689" s="88"/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</row>
    <row r="690" spans="1:26" ht="12.75" customHeight="1" x14ac:dyDescent="0.2">
      <c r="A690" s="88"/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</row>
    <row r="691" spans="1:26" ht="12.75" customHeight="1" x14ac:dyDescent="0.2">
      <c r="A691" s="88"/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</row>
    <row r="692" spans="1:26" ht="12.75" customHeight="1" x14ac:dyDescent="0.2">
      <c r="A692" s="88"/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</row>
    <row r="693" spans="1:26" ht="12.75" customHeight="1" x14ac:dyDescent="0.2">
      <c r="A693" s="88"/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</row>
    <row r="694" spans="1:26" ht="12.75" customHeight="1" x14ac:dyDescent="0.2">
      <c r="A694" s="88"/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</row>
    <row r="695" spans="1:26" ht="12.75" customHeight="1" x14ac:dyDescent="0.2">
      <c r="A695" s="88"/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</row>
    <row r="696" spans="1:26" ht="12.75" customHeight="1" x14ac:dyDescent="0.2">
      <c r="A696" s="88"/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</row>
    <row r="697" spans="1:26" ht="12.75" customHeight="1" x14ac:dyDescent="0.2">
      <c r="A697" s="88"/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</row>
    <row r="698" spans="1:26" ht="12.75" customHeight="1" x14ac:dyDescent="0.2">
      <c r="A698" s="88"/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</row>
    <row r="699" spans="1:26" ht="12.75" customHeight="1" x14ac:dyDescent="0.2">
      <c r="A699" s="88"/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</row>
    <row r="700" spans="1:26" ht="12.75" customHeight="1" x14ac:dyDescent="0.2">
      <c r="A700" s="88"/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</row>
    <row r="701" spans="1:26" ht="12.75" customHeight="1" x14ac:dyDescent="0.2">
      <c r="A701" s="88"/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</row>
    <row r="702" spans="1:26" ht="12.75" customHeight="1" x14ac:dyDescent="0.2">
      <c r="A702" s="88"/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</row>
    <row r="703" spans="1:26" ht="12.75" customHeight="1" x14ac:dyDescent="0.2">
      <c r="A703" s="88"/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</row>
    <row r="704" spans="1:26" ht="12.75" customHeight="1" x14ac:dyDescent="0.2">
      <c r="A704" s="88"/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</row>
    <row r="705" spans="1:26" ht="12.75" customHeight="1" x14ac:dyDescent="0.2">
      <c r="A705" s="88"/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</row>
    <row r="706" spans="1:26" ht="12.75" customHeight="1" x14ac:dyDescent="0.2">
      <c r="A706" s="88"/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</row>
    <row r="707" spans="1:26" ht="12.75" customHeight="1" x14ac:dyDescent="0.2">
      <c r="A707" s="88"/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</row>
    <row r="708" spans="1:26" ht="12.75" customHeight="1" x14ac:dyDescent="0.2">
      <c r="A708" s="88"/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</row>
    <row r="709" spans="1:26" ht="12.75" customHeight="1" x14ac:dyDescent="0.2">
      <c r="A709" s="88"/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</row>
    <row r="710" spans="1:26" ht="12.75" customHeight="1" x14ac:dyDescent="0.2">
      <c r="A710" s="88"/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</row>
    <row r="711" spans="1:26" ht="12.75" customHeight="1" x14ac:dyDescent="0.2">
      <c r="A711" s="88"/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</row>
    <row r="712" spans="1:26" ht="12.75" customHeight="1" x14ac:dyDescent="0.2">
      <c r="A712" s="88"/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</row>
    <row r="713" spans="1:26" ht="12.75" customHeight="1" x14ac:dyDescent="0.2">
      <c r="A713" s="88"/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</row>
    <row r="714" spans="1:26" ht="12.75" customHeight="1" x14ac:dyDescent="0.2">
      <c r="A714" s="88"/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</row>
    <row r="715" spans="1:26" ht="12.75" customHeight="1" x14ac:dyDescent="0.2">
      <c r="A715" s="88"/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</row>
    <row r="716" spans="1:26" ht="12.75" customHeight="1" x14ac:dyDescent="0.2">
      <c r="A716" s="88"/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</row>
    <row r="717" spans="1:26" ht="12.75" customHeight="1" x14ac:dyDescent="0.2">
      <c r="A717" s="88"/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</row>
    <row r="718" spans="1:26" ht="12.75" customHeight="1" x14ac:dyDescent="0.2">
      <c r="A718" s="88"/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</row>
    <row r="719" spans="1:26" ht="12.75" customHeight="1" x14ac:dyDescent="0.2">
      <c r="A719" s="88"/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</row>
    <row r="720" spans="1:26" ht="12.75" customHeight="1" x14ac:dyDescent="0.2">
      <c r="A720" s="88"/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</row>
    <row r="721" spans="1:26" ht="12.75" customHeight="1" x14ac:dyDescent="0.2">
      <c r="A721" s="88"/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</row>
    <row r="722" spans="1:26" ht="12.75" customHeight="1" x14ac:dyDescent="0.2">
      <c r="A722" s="88"/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</row>
    <row r="723" spans="1:26" ht="12.75" customHeight="1" x14ac:dyDescent="0.2">
      <c r="A723" s="88"/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</row>
    <row r="724" spans="1:26" ht="12.75" customHeight="1" x14ac:dyDescent="0.2">
      <c r="A724" s="88"/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</row>
    <row r="725" spans="1:26" ht="12.75" customHeight="1" x14ac:dyDescent="0.2">
      <c r="A725" s="88"/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</row>
    <row r="726" spans="1:26" ht="12.75" customHeight="1" x14ac:dyDescent="0.2">
      <c r="A726" s="88"/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</row>
    <row r="727" spans="1:26" ht="12.75" customHeight="1" x14ac:dyDescent="0.2">
      <c r="A727" s="88"/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</row>
    <row r="728" spans="1:26" ht="12.75" customHeight="1" x14ac:dyDescent="0.2">
      <c r="A728" s="88"/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</row>
    <row r="729" spans="1:26" ht="12.75" customHeight="1" x14ac:dyDescent="0.2">
      <c r="A729" s="88"/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</row>
    <row r="730" spans="1:26" ht="12.75" customHeight="1" x14ac:dyDescent="0.2">
      <c r="A730" s="88"/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</row>
    <row r="731" spans="1:26" ht="12.75" customHeight="1" x14ac:dyDescent="0.2">
      <c r="A731" s="88"/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</row>
    <row r="732" spans="1:26" ht="12.75" customHeight="1" x14ac:dyDescent="0.2">
      <c r="A732" s="88"/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</row>
    <row r="733" spans="1:26" ht="12.75" customHeight="1" x14ac:dyDescent="0.2">
      <c r="A733" s="88"/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</row>
    <row r="734" spans="1:26" ht="12.75" customHeight="1" x14ac:dyDescent="0.2">
      <c r="A734" s="88"/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</row>
    <row r="735" spans="1:26" ht="12.75" customHeight="1" x14ac:dyDescent="0.2">
      <c r="A735" s="88"/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</row>
    <row r="736" spans="1:26" ht="12.75" customHeight="1" x14ac:dyDescent="0.2">
      <c r="A736" s="88"/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</row>
    <row r="737" spans="1:26" ht="12.75" customHeight="1" x14ac:dyDescent="0.2">
      <c r="A737" s="88"/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</row>
    <row r="738" spans="1:26" ht="12.75" customHeight="1" x14ac:dyDescent="0.2">
      <c r="A738" s="88"/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</row>
    <row r="739" spans="1:26" ht="12.75" customHeight="1" x14ac:dyDescent="0.2">
      <c r="A739" s="88"/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</row>
    <row r="740" spans="1:26" ht="12.75" customHeight="1" x14ac:dyDescent="0.2">
      <c r="A740" s="88"/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</row>
    <row r="741" spans="1:26" ht="12.75" customHeight="1" x14ac:dyDescent="0.2">
      <c r="A741" s="88"/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</row>
    <row r="742" spans="1:26" ht="12.75" customHeight="1" x14ac:dyDescent="0.2">
      <c r="A742" s="88"/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</row>
    <row r="743" spans="1:26" ht="12.75" customHeight="1" x14ac:dyDescent="0.2">
      <c r="A743" s="88"/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</row>
    <row r="744" spans="1:26" ht="12.75" customHeight="1" x14ac:dyDescent="0.2">
      <c r="A744" s="88"/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</row>
    <row r="745" spans="1:26" ht="12.75" customHeight="1" x14ac:dyDescent="0.2">
      <c r="A745" s="88"/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</row>
    <row r="746" spans="1:26" ht="12.75" customHeight="1" x14ac:dyDescent="0.2">
      <c r="A746" s="88"/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</row>
    <row r="747" spans="1:26" ht="12.75" customHeight="1" x14ac:dyDescent="0.2">
      <c r="A747" s="88"/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</row>
    <row r="748" spans="1:26" ht="12.75" customHeight="1" x14ac:dyDescent="0.2">
      <c r="A748" s="88"/>
      <c r="B748" s="88"/>
      <c r="C748" s="88"/>
      <c r="D748" s="88"/>
      <c r="E748" s="88"/>
      <c r="F748" s="88"/>
      <c r="G748" s="88"/>
      <c r="H748" s="88"/>
      <c r="I748" s="88"/>
      <c r="J748" s="88"/>
      <c r="K748" s="88"/>
      <c r="L748" s="88"/>
      <c r="M748" s="88"/>
      <c r="N748" s="88"/>
      <c r="O748" s="88"/>
      <c r="P748" s="88"/>
      <c r="Q748" s="88"/>
      <c r="R748" s="88"/>
      <c r="S748" s="88"/>
      <c r="T748" s="88"/>
      <c r="U748" s="88"/>
      <c r="V748" s="88"/>
      <c r="W748" s="88"/>
      <c r="X748" s="88"/>
      <c r="Y748" s="88"/>
      <c r="Z748" s="88"/>
    </row>
    <row r="749" spans="1:26" ht="12.75" customHeight="1" x14ac:dyDescent="0.2">
      <c r="A749" s="88"/>
      <c r="B749" s="88"/>
      <c r="C749" s="88"/>
      <c r="D749" s="88"/>
      <c r="E749" s="88"/>
      <c r="F749" s="88"/>
      <c r="G749" s="88"/>
      <c r="H749" s="88"/>
      <c r="I749" s="88"/>
      <c r="J749" s="88"/>
      <c r="K749" s="88"/>
      <c r="L749" s="88"/>
      <c r="M749" s="88"/>
      <c r="N749" s="88"/>
      <c r="O749" s="88"/>
      <c r="P749" s="88"/>
      <c r="Q749" s="88"/>
      <c r="R749" s="88"/>
      <c r="S749" s="88"/>
      <c r="T749" s="88"/>
      <c r="U749" s="88"/>
      <c r="V749" s="88"/>
      <c r="W749" s="88"/>
      <c r="X749" s="88"/>
      <c r="Y749" s="88"/>
      <c r="Z749" s="88"/>
    </row>
    <row r="750" spans="1:26" ht="12.75" customHeight="1" x14ac:dyDescent="0.2">
      <c r="A750" s="88"/>
      <c r="B750" s="88"/>
      <c r="C750" s="88"/>
      <c r="D750" s="88"/>
      <c r="E750" s="88"/>
      <c r="F750" s="88"/>
      <c r="G750" s="88"/>
      <c r="H750" s="88"/>
      <c r="I750" s="88"/>
      <c r="J750" s="88"/>
      <c r="K750" s="88"/>
      <c r="L750" s="88"/>
      <c r="M750" s="88"/>
      <c r="N750" s="88"/>
      <c r="O750" s="88"/>
      <c r="P750" s="88"/>
      <c r="Q750" s="88"/>
      <c r="R750" s="88"/>
      <c r="S750" s="88"/>
      <c r="T750" s="88"/>
      <c r="U750" s="88"/>
      <c r="V750" s="88"/>
      <c r="W750" s="88"/>
      <c r="X750" s="88"/>
      <c r="Y750" s="88"/>
      <c r="Z750" s="88"/>
    </row>
    <row r="751" spans="1:26" ht="12.75" customHeight="1" x14ac:dyDescent="0.2">
      <c r="A751" s="88"/>
      <c r="B751" s="88"/>
      <c r="C751" s="88"/>
      <c r="D751" s="88"/>
      <c r="E751" s="88"/>
      <c r="F751" s="88"/>
      <c r="G751" s="88"/>
      <c r="H751" s="88"/>
      <c r="I751" s="88"/>
      <c r="J751" s="88"/>
      <c r="K751" s="88"/>
      <c r="L751" s="88"/>
      <c r="M751" s="88"/>
      <c r="N751" s="88"/>
      <c r="O751" s="88"/>
      <c r="P751" s="88"/>
      <c r="Q751" s="88"/>
      <c r="R751" s="88"/>
      <c r="S751" s="88"/>
      <c r="T751" s="88"/>
      <c r="U751" s="88"/>
      <c r="V751" s="88"/>
      <c r="W751" s="88"/>
      <c r="X751" s="88"/>
      <c r="Y751" s="88"/>
      <c r="Z751" s="88"/>
    </row>
    <row r="752" spans="1:26" ht="12.75" customHeight="1" x14ac:dyDescent="0.2">
      <c r="A752" s="88"/>
      <c r="B752" s="88"/>
      <c r="C752" s="88"/>
      <c r="D752" s="88"/>
      <c r="E752" s="88"/>
      <c r="F752" s="88"/>
      <c r="G752" s="88"/>
      <c r="H752" s="88"/>
      <c r="I752" s="88"/>
      <c r="J752" s="88"/>
      <c r="K752" s="88"/>
      <c r="L752" s="88"/>
      <c r="M752" s="88"/>
      <c r="N752" s="88"/>
      <c r="O752" s="88"/>
      <c r="P752" s="88"/>
      <c r="Q752" s="88"/>
      <c r="R752" s="88"/>
      <c r="S752" s="88"/>
      <c r="T752" s="88"/>
      <c r="U752" s="88"/>
      <c r="V752" s="88"/>
      <c r="W752" s="88"/>
      <c r="X752" s="88"/>
      <c r="Y752" s="88"/>
      <c r="Z752" s="88"/>
    </row>
    <row r="753" spans="1:26" ht="12.75" customHeight="1" x14ac:dyDescent="0.2">
      <c r="A753" s="88"/>
      <c r="B753" s="88"/>
      <c r="C753" s="88"/>
      <c r="D753" s="88"/>
      <c r="E753" s="88"/>
      <c r="F753" s="88"/>
      <c r="G753" s="88"/>
      <c r="H753" s="88"/>
      <c r="I753" s="88"/>
      <c r="J753" s="88"/>
      <c r="K753" s="88"/>
      <c r="L753" s="88"/>
      <c r="M753" s="88"/>
      <c r="N753" s="88"/>
      <c r="O753" s="88"/>
      <c r="P753" s="88"/>
      <c r="Q753" s="88"/>
      <c r="R753" s="88"/>
      <c r="S753" s="88"/>
      <c r="T753" s="88"/>
      <c r="U753" s="88"/>
      <c r="V753" s="88"/>
      <c r="W753" s="88"/>
      <c r="X753" s="88"/>
      <c r="Y753" s="88"/>
      <c r="Z753" s="88"/>
    </row>
    <row r="754" spans="1:26" ht="12.75" customHeight="1" x14ac:dyDescent="0.2">
      <c r="A754" s="88"/>
      <c r="B754" s="88"/>
      <c r="C754" s="88"/>
      <c r="D754" s="88"/>
      <c r="E754" s="88"/>
      <c r="F754" s="88"/>
      <c r="G754" s="88"/>
      <c r="H754" s="88"/>
      <c r="I754" s="88"/>
      <c r="J754" s="88"/>
      <c r="K754" s="88"/>
      <c r="L754" s="88"/>
      <c r="M754" s="88"/>
      <c r="N754" s="88"/>
      <c r="O754" s="88"/>
      <c r="P754" s="88"/>
      <c r="Q754" s="88"/>
      <c r="R754" s="88"/>
      <c r="S754" s="88"/>
      <c r="T754" s="88"/>
      <c r="U754" s="88"/>
      <c r="V754" s="88"/>
      <c r="W754" s="88"/>
      <c r="X754" s="88"/>
      <c r="Y754" s="88"/>
      <c r="Z754" s="88"/>
    </row>
    <row r="755" spans="1:26" ht="12.75" customHeight="1" x14ac:dyDescent="0.2">
      <c r="A755" s="88"/>
      <c r="B755" s="88"/>
      <c r="C755" s="88"/>
      <c r="D755" s="88"/>
      <c r="E755" s="88"/>
      <c r="F755" s="88"/>
      <c r="G755" s="88"/>
      <c r="H755" s="88"/>
      <c r="I755" s="88"/>
      <c r="J755" s="88"/>
      <c r="K755" s="88"/>
      <c r="L755" s="88"/>
      <c r="M755" s="88"/>
      <c r="N755" s="88"/>
      <c r="O755" s="88"/>
      <c r="P755" s="88"/>
      <c r="Q755" s="88"/>
      <c r="R755" s="88"/>
      <c r="S755" s="88"/>
      <c r="T755" s="88"/>
      <c r="U755" s="88"/>
      <c r="V755" s="88"/>
      <c r="W755" s="88"/>
      <c r="X755" s="88"/>
      <c r="Y755" s="88"/>
      <c r="Z755" s="88"/>
    </row>
    <row r="756" spans="1:26" ht="12.75" customHeight="1" x14ac:dyDescent="0.2">
      <c r="A756" s="88"/>
      <c r="B756" s="88"/>
      <c r="C756" s="88"/>
      <c r="D756" s="88"/>
      <c r="E756" s="88"/>
      <c r="F756" s="88"/>
      <c r="G756" s="88"/>
      <c r="H756" s="88"/>
      <c r="I756" s="88"/>
      <c r="J756" s="88"/>
      <c r="K756" s="88"/>
      <c r="L756" s="88"/>
      <c r="M756" s="88"/>
      <c r="N756" s="88"/>
      <c r="O756" s="88"/>
      <c r="P756" s="88"/>
      <c r="Q756" s="88"/>
      <c r="R756" s="88"/>
      <c r="S756" s="88"/>
      <c r="T756" s="88"/>
      <c r="U756" s="88"/>
      <c r="V756" s="88"/>
      <c r="W756" s="88"/>
      <c r="X756" s="88"/>
      <c r="Y756" s="88"/>
      <c r="Z756" s="88"/>
    </row>
    <row r="757" spans="1:26" ht="12.75" customHeight="1" x14ac:dyDescent="0.2">
      <c r="A757" s="88"/>
      <c r="B757" s="88"/>
      <c r="C757" s="88"/>
      <c r="D757" s="88"/>
      <c r="E757" s="88"/>
      <c r="F757" s="88"/>
      <c r="G757" s="88"/>
      <c r="H757" s="88"/>
      <c r="I757" s="88"/>
      <c r="J757" s="88"/>
      <c r="K757" s="88"/>
      <c r="L757" s="88"/>
      <c r="M757" s="88"/>
      <c r="N757" s="88"/>
      <c r="O757" s="88"/>
      <c r="P757" s="88"/>
      <c r="Q757" s="88"/>
      <c r="R757" s="88"/>
      <c r="S757" s="88"/>
      <c r="T757" s="88"/>
      <c r="U757" s="88"/>
      <c r="V757" s="88"/>
      <c r="W757" s="88"/>
      <c r="X757" s="88"/>
      <c r="Y757" s="88"/>
      <c r="Z757" s="88"/>
    </row>
    <row r="758" spans="1:26" ht="12.75" customHeight="1" x14ac:dyDescent="0.2">
      <c r="A758" s="88"/>
      <c r="B758" s="88"/>
      <c r="C758" s="88"/>
      <c r="D758" s="88"/>
      <c r="E758" s="88"/>
      <c r="F758" s="88"/>
      <c r="G758" s="88"/>
      <c r="H758" s="88"/>
      <c r="I758" s="88"/>
      <c r="J758" s="88"/>
      <c r="K758" s="88"/>
      <c r="L758" s="88"/>
      <c r="M758" s="88"/>
      <c r="N758" s="88"/>
      <c r="O758" s="88"/>
      <c r="P758" s="88"/>
      <c r="Q758" s="88"/>
      <c r="R758" s="88"/>
      <c r="S758" s="88"/>
      <c r="T758" s="88"/>
      <c r="U758" s="88"/>
      <c r="V758" s="88"/>
      <c r="W758" s="88"/>
      <c r="X758" s="88"/>
      <c r="Y758" s="88"/>
      <c r="Z758" s="88"/>
    </row>
    <row r="759" spans="1:26" ht="12.75" customHeight="1" x14ac:dyDescent="0.2">
      <c r="A759" s="88"/>
      <c r="B759" s="88"/>
      <c r="C759" s="88"/>
      <c r="D759" s="88"/>
      <c r="E759" s="88"/>
      <c r="F759" s="88"/>
      <c r="G759" s="88"/>
      <c r="H759" s="88"/>
      <c r="I759" s="88"/>
      <c r="J759" s="88"/>
      <c r="K759" s="88"/>
      <c r="L759" s="88"/>
      <c r="M759" s="88"/>
      <c r="N759" s="88"/>
      <c r="O759" s="88"/>
      <c r="P759" s="88"/>
      <c r="Q759" s="88"/>
      <c r="R759" s="88"/>
      <c r="S759" s="88"/>
      <c r="T759" s="88"/>
      <c r="U759" s="88"/>
      <c r="V759" s="88"/>
      <c r="W759" s="88"/>
      <c r="X759" s="88"/>
      <c r="Y759" s="88"/>
      <c r="Z759" s="88"/>
    </row>
    <row r="760" spans="1:26" ht="12.75" customHeight="1" x14ac:dyDescent="0.2">
      <c r="A760" s="88"/>
      <c r="B760" s="88"/>
      <c r="C760" s="88"/>
      <c r="D760" s="88"/>
      <c r="E760" s="88"/>
      <c r="F760" s="88"/>
      <c r="G760" s="88"/>
      <c r="H760" s="88"/>
      <c r="I760" s="88"/>
      <c r="J760" s="88"/>
      <c r="K760" s="88"/>
      <c r="L760" s="88"/>
      <c r="M760" s="88"/>
      <c r="N760" s="88"/>
      <c r="O760" s="88"/>
      <c r="P760" s="88"/>
      <c r="Q760" s="88"/>
      <c r="R760" s="88"/>
      <c r="S760" s="88"/>
      <c r="T760" s="88"/>
      <c r="U760" s="88"/>
      <c r="V760" s="88"/>
      <c r="W760" s="88"/>
      <c r="X760" s="88"/>
      <c r="Y760" s="88"/>
      <c r="Z760" s="88"/>
    </row>
    <row r="761" spans="1:26" ht="12.75" customHeight="1" x14ac:dyDescent="0.2">
      <c r="A761" s="88"/>
      <c r="B761" s="88"/>
      <c r="C761" s="88"/>
      <c r="D761" s="88"/>
      <c r="E761" s="88"/>
      <c r="F761" s="88"/>
      <c r="G761" s="88"/>
      <c r="H761" s="88"/>
      <c r="I761" s="88"/>
      <c r="J761" s="88"/>
      <c r="K761" s="88"/>
      <c r="L761" s="88"/>
      <c r="M761" s="88"/>
      <c r="N761" s="88"/>
      <c r="O761" s="88"/>
      <c r="P761" s="88"/>
      <c r="Q761" s="88"/>
      <c r="R761" s="88"/>
      <c r="S761" s="88"/>
      <c r="T761" s="88"/>
      <c r="U761" s="88"/>
      <c r="V761" s="88"/>
      <c r="W761" s="88"/>
      <c r="X761" s="88"/>
      <c r="Y761" s="88"/>
      <c r="Z761" s="88"/>
    </row>
    <row r="762" spans="1:26" ht="12.75" customHeight="1" x14ac:dyDescent="0.2">
      <c r="A762" s="88"/>
      <c r="B762" s="88"/>
      <c r="C762" s="88"/>
      <c r="D762" s="88"/>
      <c r="E762" s="88"/>
      <c r="F762" s="88"/>
      <c r="G762" s="88"/>
      <c r="H762" s="88"/>
      <c r="I762" s="88"/>
      <c r="J762" s="88"/>
      <c r="K762" s="88"/>
      <c r="L762" s="88"/>
      <c r="M762" s="88"/>
      <c r="N762" s="88"/>
      <c r="O762" s="88"/>
      <c r="P762" s="88"/>
      <c r="Q762" s="88"/>
      <c r="R762" s="88"/>
      <c r="S762" s="88"/>
      <c r="T762" s="88"/>
      <c r="U762" s="88"/>
      <c r="V762" s="88"/>
      <c r="W762" s="88"/>
      <c r="X762" s="88"/>
      <c r="Y762" s="88"/>
      <c r="Z762" s="88"/>
    </row>
    <row r="763" spans="1:26" ht="12.75" customHeight="1" x14ac:dyDescent="0.2">
      <c r="A763" s="88"/>
      <c r="B763" s="88"/>
      <c r="C763" s="88"/>
      <c r="D763" s="88"/>
      <c r="E763" s="88"/>
      <c r="F763" s="88"/>
      <c r="G763" s="88"/>
      <c r="H763" s="88"/>
      <c r="I763" s="88"/>
      <c r="J763" s="88"/>
      <c r="K763" s="88"/>
      <c r="L763" s="88"/>
      <c r="M763" s="88"/>
      <c r="N763" s="88"/>
      <c r="O763" s="88"/>
      <c r="P763" s="88"/>
      <c r="Q763" s="88"/>
      <c r="R763" s="88"/>
      <c r="S763" s="88"/>
      <c r="T763" s="88"/>
      <c r="U763" s="88"/>
      <c r="V763" s="88"/>
      <c r="W763" s="88"/>
      <c r="X763" s="88"/>
      <c r="Y763" s="88"/>
      <c r="Z763" s="88"/>
    </row>
    <row r="764" spans="1:26" ht="12.75" customHeight="1" x14ac:dyDescent="0.2">
      <c r="A764" s="88"/>
      <c r="B764" s="88"/>
      <c r="C764" s="88"/>
      <c r="D764" s="88"/>
      <c r="E764" s="88"/>
      <c r="F764" s="88"/>
      <c r="G764" s="88"/>
      <c r="H764" s="88"/>
      <c r="I764" s="88"/>
      <c r="J764" s="88"/>
      <c r="K764" s="88"/>
      <c r="L764" s="88"/>
      <c r="M764" s="88"/>
      <c r="N764" s="88"/>
      <c r="O764" s="88"/>
      <c r="P764" s="88"/>
      <c r="Q764" s="88"/>
      <c r="R764" s="88"/>
      <c r="S764" s="88"/>
      <c r="T764" s="88"/>
      <c r="U764" s="88"/>
      <c r="V764" s="88"/>
      <c r="W764" s="88"/>
      <c r="X764" s="88"/>
      <c r="Y764" s="88"/>
      <c r="Z764" s="88"/>
    </row>
    <row r="765" spans="1:26" ht="12.75" customHeight="1" x14ac:dyDescent="0.2">
      <c r="A765" s="88"/>
      <c r="B765" s="88"/>
      <c r="C765" s="88"/>
      <c r="D765" s="88"/>
      <c r="E765" s="88"/>
      <c r="F765" s="88"/>
      <c r="G765" s="88"/>
      <c r="H765" s="88"/>
      <c r="I765" s="88"/>
      <c r="J765" s="88"/>
      <c r="K765" s="88"/>
      <c r="L765" s="88"/>
      <c r="M765" s="88"/>
      <c r="N765" s="88"/>
      <c r="O765" s="88"/>
      <c r="P765" s="88"/>
      <c r="Q765" s="88"/>
      <c r="R765" s="88"/>
      <c r="S765" s="88"/>
      <c r="T765" s="88"/>
      <c r="U765" s="88"/>
      <c r="V765" s="88"/>
      <c r="W765" s="88"/>
      <c r="X765" s="88"/>
      <c r="Y765" s="88"/>
      <c r="Z765" s="88"/>
    </row>
    <row r="766" spans="1:26" ht="12.75" customHeight="1" x14ac:dyDescent="0.2">
      <c r="A766" s="88"/>
      <c r="B766" s="88"/>
      <c r="C766" s="88"/>
      <c r="D766" s="88"/>
      <c r="E766" s="88"/>
      <c r="F766" s="88"/>
      <c r="G766" s="88"/>
      <c r="H766" s="88"/>
      <c r="I766" s="88"/>
      <c r="J766" s="88"/>
      <c r="K766" s="88"/>
      <c r="L766" s="88"/>
      <c r="M766" s="88"/>
      <c r="N766" s="88"/>
      <c r="O766" s="88"/>
      <c r="P766" s="88"/>
      <c r="Q766" s="88"/>
      <c r="R766" s="88"/>
      <c r="S766" s="88"/>
      <c r="T766" s="88"/>
      <c r="U766" s="88"/>
      <c r="V766" s="88"/>
      <c r="W766" s="88"/>
      <c r="X766" s="88"/>
      <c r="Y766" s="88"/>
      <c r="Z766" s="88"/>
    </row>
    <row r="767" spans="1:26" ht="12.75" customHeight="1" x14ac:dyDescent="0.2">
      <c r="A767" s="88"/>
      <c r="B767" s="88"/>
      <c r="C767" s="88"/>
      <c r="D767" s="88"/>
      <c r="E767" s="88"/>
      <c r="F767" s="88"/>
      <c r="G767" s="88"/>
      <c r="H767" s="88"/>
      <c r="I767" s="88"/>
      <c r="J767" s="88"/>
      <c r="K767" s="88"/>
      <c r="L767" s="88"/>
      <c r="M767" s="88"/>
      <c r="N767" s="88"/>
      <c r="O767" s="88"/>
      <c r="P767" s="88"/>
      <c r="Q767" s="88"/>
      <c r="R767" s="88"/>
      <c r="S767" s="88"/>
      <c r="T767" s="88"/>
      <c r="U767" s="88"/>
      <c r="V767" s="88"/>
      <c r="W767" s="88"/>
      <c r="X767" s="88"/>
      <c r="Y767" s="88"/>
      <c r="Z767" s="88"/>
    </row>
    <row r="768" spans="1:26" ht="12.75" customHeight="1" x14ac:dyDescent="0.2">
      <c r="A768" s="88"/>
      <c r="B768" s="88"/>
      <c r="C768" s="88"/>
      <c r="D768" s="88"/>
      <c r="E768" s="88"/>
      <c r="F768" s="88"/>
      <c r="G768" s="88"/>
      <c r="H768" s="88"/>
      <c r="I768" s="88"/>
      <c r="J768" s="88"/>
      <c r="K768" s="88"/>
      <c r="L768" s="88"/>
      <c r="M768" s="88"/>
      <c r="N768" s="88"/>
      <c r="O768" s="88"/>
      <c r="P768" s="88"/>
      <c r="Q768" s="88"/>
      <c r="R768" s="88"/>
      <c r="S768" s="88"/>
      <c r="T768" s="88"/>
      <c r="U768" s="88"/>
      <c r="V768" s="88"/>
      <c r="W768" s="88"/>
      <c r="X768" s="88"/>
      <c r="Y768" s="88"/>
      <c r="Z768" s="88"/>
    </row>
    <row r="769" spans="1:26" ht="12.75" customHeight="1" x14ac:dyDescent="0.2">
      <c r="A769" s="88"/>
      <c r="B769" s="88"/>
      <c r="C769" s="88"/>
      <c r="D769" s="88"/>
      <c r="E769" s="88"/>
      <c r="F769" s="88"/>
      <c r="G769" s="88"/>
      <c r="H769" s="88"/>
      <c r="I769" s="88"/>
      <c r="J769" s="88"/>
      <c r="K769" s="88"/>
      <c r="L769" s="88"/>
      <c r="M769" s="88"/>
      <c r="N769" s="88"/>
      <c r="O769" s="88"/>
      <c r="P769" s="88"/>
      <c r="Q769" s="88"/>
      <c r="R769" s="88"/>
      <c r="S769" s="88"/>
      <c r="T769" s="88"/>
      <c r="U769" s="88"/>
      <c r="V769" s="88"/>
      <c r="W769" s="88"/>
      <c r="X769" s="88"/>
      <c r="Y769" s="88"/>
      <c r="Z769" s="88"/>
    </row>
    <row r="770" spans="1:26" ht="12.75" customHeight="1" x14ac:dyDescent="0.2">
      <c r="A770" s="88"/>
      <c r="B770" s="88"/>
      <c r="C770" s="88"/>
      <c r="D770" s="88"/>
      <c r="E770" s="88"/>
      <c r="F770" s="88"/>
      <c r="G770" s="88"/>
      <c r="H770" s="88"/>
      <c r="I770" s="88"/>
      <c r="J770" s="88"/>
      <c r="K770" s="88"/>
      <c r="L770" s="88"/>
      <c r="M770" s="88"/>
      <c r="N770" s="88"/>
      <c r="O770" s="88"/>
      <c r="P770" s="88"/>
      <c r="Q770" s="88"/>
      <c r="R770" s="88"/>
      <c r="S770" s="88"/>
      <c r="T770" s="88"/>
      <c r="U770" s="88"/>
      <c r="V770" s="88"/>
      <c r="W770" s="88"/>
      <c r="X770" s="88"/>
      <c r="Y770" s="88"/>
      <c r="Z770" s="88"/>
    </row>
    <row r="771" spans="1:26" ht="12.75" customHeight="1" x14ac:dyDescent="0.2">
      <c r="A771" s="88"/>
      <c r="B771" s="88"/>
      <c r="C771" s="88"/>
      <c r="D771" s="88"/>
      <c r="E771" s="88"/>
      <c r="F771" s="88"/>
      <c r="G771" s="88"/>
      <c r="H771" s="88"/>
      <c r="I771" s="88"/>
      <c r="J771" s="88"/>
      <c r="K771" s="88"/>
      <c r="L771" s="88"/>
      <c r="M771" s="88"/>
      <c r="N771" s="88"/>
      <c r="O771" s="88"/>
      <c r="P771" s="88"/>
      <c r="Q771" s="88"/>
      <c r="R771" s="88"/>
      <c r="S771" s="88"/>
      <c r="T771" s="88"/>
      <c r="U771" s="88"/>
      <c r="V771" s="88"/>
      <c r="W771" s="88"/>
      <c r="X771" s="88"/>
      <c r="Y771" s="88"/>
      <c r="Z771" s="88"/>
    </row>
    <row r="772" spans="1:26" ht="12.75" customHeight="1" x14ac:dyDescent="0.2">
      <c r="A772" s="88"/>
      <c r="B772" s="88"/>
      <c r="C772" s="88"/>
      <c r="D772" s="88"/>
      <c r="E772" s="88"/>
      <c r="F772" s="88"/>
      <c r="G772" s="88"/>
      <c r="H772" s="88"/>
      <c r="I772" s="88"/>
      <c r="J772" s="88"/>
      <c r="K772" s="88"/>
      <c r="L772" s="88"/>
      <c r="M772" s="88"/>
      <c r="N772" s="88"/>
      <c r="O772" s="88"/>
      <c r="P772" s="88"/>
      <c r="Q772" s="88"/>
      <c r="R772" s="88"/>
      <c r="S772" s="88"/>
      <c r="T772" s="88"/>
      <c r="U772" s="88"/>
      <c r="V772" s="88"/>
      <c r="W772" s="88"/>
      <c r="X772" s="88"/>
      <c r="Y772" s="88"/>
      <c r="Z772" s="88"/>
    </row>
    <row r="773" spans="1:26" ht="12.75" customHeight="1" x14ac:dyDescent="0.2">
      <c r="A773" s="88"/>
      <c r="B773" s="88"/>
      <c r="C773" s="88"/>
      <c r="D773" s="88"/>
      <c r="E773" s="88"/>
      <c r="F773" s="88"/>
      <c r="G773" s="88"/>
      <c r="H773" s="88"/>
      <c r="I773" s="88"/>
      <c r="J773" s="88"/>
      <c r="K773" s="88"/>
      <c r="L773" s="88"/>
      <c r="M773" s="88"/>
      <c r="N773" s="88"/>
      <c r="O773" s="88"/>
      <c r="P773" s="88"/>
      <c r="Q773" s="88"/>
      <c r="R773" s="88"/>
      <c r="S773" s="88"/>
      <c r="T773" s="88"/>
      <c r="U773" s="88"/>
      <c r="V773" s="88"/>
      <c r="W773" s="88"/>
      <c r="X773" s="88"/>
      <c r="Y773" s="88"/>
      <c r="Z773" s="88"/>
    </row>
    <row r="774" spans="1:26" ht="12.75" customHeight="1" x14ac:dyDescent="0.2">
      <c r="A774" s="88"/>
      <c r="B774" s="88"/>
      <c r="C774" s="88"/>
      <c r="D774" s="88"/>
      <c r="E774" s="88"/>
      <c r="F774" s="88"/>
      <c r="G774" s="88"/>
      <c r="H774" s="88"/>
      <c r="I774" s="88"/>
      <c r="J774" s="88"/>
      <c r="K774" s="88"/>
      <c r="L774" s="88"/>
      <c r="M774" s="88"/>
      <c r="N774" s="88"/>
      <c r="O774" s="88"/>
      <c r="P774" s="88"/>
      <c r="Q774" s="88"/>
      <c r="R774" s="88"/>
      <c r="S774" s="88"/>
      <c r="T774" s="88"/>
      <c r="U774" s="88"/>
      <c r="V774" s="88"/>
      <c r="W774" s="88"/>
      <c r="X774" s="88"/>
      <c r="Y774" s="88"/>
      <c r="Z774" s="88"/>
    </row>
    <row r="775" spans="1:26" ht="12.75" customHeight="1" x14ac:dyDescent="0.2">
      <c r="A775" s="88"/>
      <c r="B775" s="88"/>
      <c r="C775" s="88"/>
      <c r="D775" s="88"/>
      <c r="E775" s="88"/>
      <c r="F775" s="88"/>
      <c r="G775" s="88"/>
      <c r="H775" s="88"/>
      <c r="I775" s="88"/>
      <c r="J775" s="88"/>
      <c r="K775" s="88"/>
      <c r="L775" s="88"/>
      <c r="M775" s="88"/>
      <c r="N775" s="88"/>
      <c r="O775" s="88"/>
      <c r="P775" s="88"/>
      <c r="Q775" s="88"/>
      <c r="R775" s="88"/>
      <c r="S775" s="88"/>
      <c r="T775" s="88"/>
      <c r="U775" s="88"/>
      <c r="V775" s="88"/>
      <c r="W775" s="88"/>
      <c r="X775" s="88"/>
      <c r="Y775" s="88"/>
      <c r="Z775" s="88"/>
    </row>
    <row r="776" spans="1:26" ht="12.75" customHeight="1" x14ac:dyDescent="0.2">
      <c r="A776" s="88"/>
      <c r="B776" s="88"/>
      <c r="C776" s="88"/>
      <c r="D776" s="88"/>
      <c r="E776" s="88"/>
      <c r="F776" s="88"/>
      <c r="G776" s="88"/>
      <c r="H776" s="88"/>
      <c r="I776" s="88"/>
      <c r="J776" s="88"/>
      <c r="K776" s="88"/>
      <c r="L776" s="88"/>
      <c r="M776" s="88"/>
      <c r="N776" s="88"/>
      <c r="O776" s="88"/>
      <c r="P776" s="88"/>
      <c r="Q776" s="88"/>
      <c r="R776" s="88"/>
      <c r="S776" s="88"/>
      <c r="T776" s="88"/>
      <c r="U776" s="88"/>
      <c r="V776" s="88"/>
      <c r="W776" s="88"/>
      <c r="X776" s="88"/>
      <c r="Y776" s="88"/>
      <c r="Z776" s="88"/>
    </row>
    <row r="777" spans="1:26" ht="12.75" customHeight="1" x14ac:dyDescent="0.2">
      <c r="A777" s="88"/>
      <c r="B777" s="88"/>
      <c r="C777" s="88"/>
      <c r="D777" s="88"/>
      <c r="E777" s="88"/>
      <c r="F777" s="88"/>
      <c r="G777" s="88"/>
      <c r="H777" s="88"/>
      <c r="I777" s="88"/>
      <c r="J777" s="88"/>
      <c r="K777" s="88"/>
      <c r="L777" s="88"/>
      <c r="M777" s="88"/>
      <c r="N777" s="88"/>
      <c r="O777" s="88"/>
      <c r="P777" s="88"/>
      <c r="Q777" s="88"/>
      <c r="R777" s="88"/>
      <c r="S777" s="88"/>
      <c r="T777" s="88"/>
      <c r="U777" s="88"/>
      <c r="V777" s="88"/>
      <c r="W777" s="88"/>
      <c r="X777" s="88"/>
      <c r="Y777" s="88"/>
      <c r="Z777" s="88"/>
    </row>
    <row r="778" spans="1:26" ht="12.75" customHeight="1" x14ac:dyDescent="0.2">
      <c r="A778" s="88"/>
      <c r="B778" s="88"/>
      <c r="C778" s="88"/>
      <c r="D778" s="88"/>
      <c r="E778" s="88"/>
      <c r="F778" s="88"/>
      <c r="G778" s="88"/>
      <c r="H778" s="88"/>
      <c r="I778" s="88"/>
      <c r="J778" s="88"/>
      <c r="K778" s="88"/>
      <c r="L778" s="88"/>
      <c r="M778" s="88"/>
      <c r="N778" s="88"/>
      <c r="O778" s="88"/>
      <c r="P778" s="88"/>
      <c r="Q778" s="88"/>
      <c r="R778" s="88"/>
      <c r="S778" s="88"/>
      <c r="T778" s="88"/>
      <c r="U778" s="88"/>
      <c r="V778" s="88"/>
      <c r="W778" s="88"/>
      <c r="X778" s="88"/>
      <c r="Y778" s="88"/>
      <c r="Z778" s="88"/>
    </row>
    <row r="779" spans="1:26" ht="12.75" customHeight="1" x14ac:dyDescent="0.2">
      <c r="A779" s="88"/>
      <c r="B779" s="88"/>
      <c r="C779" s="88"/>
      <c r="D779" s="88"/>
      <c r="E779" s="88"/>
      <c r="F779" s="88"/>
      <c r="G779" s="88"/>
      <c r="H779" s="88"/>
      <c r="I779" s="88"/>
      <c r="J779" s="88"/>
      <c r="K779" s="88"/>
      <c r="L779" s="88"/>
      <c r="M779" s="88"/>
      <c r="N779" s="88"/>
      <c r="O779" s="88"/>
      <c r="P779" s="88"/>
      <c r="Q779" s="88"/>
      <c r="R779" s="88"/>
      <c r="S779" s="88"/>
      <c r="T779" s="88"/>
      <c r="U779" s="88"/>
      <c r="V779" s="88"/>
      <c r="W779" s="88"/>
      <c r="X779" s="88"/>
      <c r="Y779" s="88"/>
      <c r="Z779" s="88"/>
    </row>
    <row r="780" spans="1:26" ht="12.75" customHeight="1" x14ac:dyDescent="0.2">
      <c r="A780" s="88"/>
      <c r="B780" s="88"/>
      <c r="C780" s="88"/>
      <c r="D780" s="88"/>
      <c r="E780" s="88"/>
      <c r="F780" s="88"/>
      <c r="G780" s="88"/>
      <c r="H780" s="88"/>
      <c r="I780" s="88"/>
      <c r="J780" s="88"/>
      <c r="K780" s="88"/>
      <c r="L780" s="88"/>
      <c r="M780" s="88"/>
      <c r="N780" s="88"/>
      <c r="O780" s="88"/>
      <c r="P780" s="88"/>
      <c r="Q780" s="88"/>
      <c r="R780" s="88"/>
      <c r="S780" s="88"/>
      <c r="T780" s="88"/>
      <c r="U780" s="88"/>
      <c r="V780" s="88"/>
      <c r="W780" s="88"/>
      <c r="X780" s="88"/>
      <c r="Y780" s="88"/>
      <c r="Z780" s="88"/>
    </row>
    <row r="781" spans="1:26" ht="12.75" customHeight="1" x14ac:dyDescent="0.2">
      <c r="A781" s="88"/>
      <c r="B781" s="88"/>
      <c r="C781" s="88"/>
      <c r="D781" s="88"/>
      <c r="E781" s="88"/>
      <c r="F781" s="88"/>
      <c r="G781" s="88"/>
      <c r="H781" s="88"/>
      <c r="I781" s="88"/>
      <c r="J781" s="88"/>
      <c r="K781" s="88"/>
      <c r="L781" s="88"/>
      <c r="M781" s="88"/>
      <c r="N781" s="88"/>
      <c r="O781" s="88"/>
      <c r="P781" s="88"/>
      <c r="Q781" s="88"/>
      <c r="R781" s="88"/>
      <c r="S781" s="88"/>
      <c r="T781" s="88"/>
      <c r="U781" s="88"/>
      <c r="V781" s="88"/>
      <c r="W781" s="88"/>
      <c r="X781" s="88"/>
      <c r="Y781" s="88"/>
      <c r="Z781" s="88"/>
    </row>
    <row r="782" spans="1:26" ht="12.75" customHeight="1" x14ac:dyDescent="0.2">
      <c r="A782" s="88"/>
      <c r="B782" s="88"/>
      <c r="C782" s="88"/>
      <c r="D782" s="88"/>
      <c r="E782" s="88"/>
      <c r="F782" s="88"/>
      <c r="G782" s="88"/>
      <c r="H782" s="88"/>
      <c r="I782" s="88"/>
      <c r="J782" s="88"/>
      <c r="K782" s="88"/>
      <c r="L782" s="88"/>
      <c r="M782" s="88"/>
      <c r="N782" s="88"/>
      <c r="O782" s="88"/>
      <c r="P782" s="88"/>
      <c r="Q782" s="88"/>
      <c r="R782" s="88"/>
      <c r="S782" s="88"/>
      <c r="T782" s="88"/>
      <c r="U782" s="88"/>
      <c r="V782" s="88"/>
      <c r="W782" s="88"/>
      <c r="X782" s="88"/>
      <c r="Y782" s="88"/>
      <c r="Z782" s="88"/>
    </row>
    <row r="783" spans="1:26" ht="12.75" customHeight="1" x14ac:dyDescent="0.2">
      <c r="A783" s="88"/>
      <c r="B783" s="88"/>
      <c r="C783" s="88"/>
      <c r="D783" s="88"/>
      <c r="E783" s="88"/>
      <c r="F783" s="88"/>
      <c r="G783" s="88"/>
      <c r="H783" s="88"/>
      <c r="I783" s="88"/>
      <c r="J783" s="88"/>
      <c r="K783" s="88"/>
      <c r="L783" s="88"/>
      <c r="M783" s="88"/>
      <c r="N783" s="88"/>
      <c r="O783" s="88"/>
      <c r="P783" s="88"/>
      <c r="Q783" s="88"/>
      <c r="R783" s="88"/>
      <c r="S783" s="88"/>
      <c r="T783" s="88"/>
      <c r="U783" s="88"/>
      <c r="V783" s="88"/>
      <c r="W783" s="88"/>
      <c r="X783" s="88"/>
      <c r="Y783" s="88"/>
      <c r="Z783" s="88"/>
    </row>
    <row r="784" spans="1:26" ht="12.75" customHeight="1" x14ac:dyDescent="0.2">
      <c r="A784" s="88"/>
      <c r="B784" s="88"/>
      <c r="C784" s="88"/>
      <c r="D784" s="88"/>
      <c r="E784" s="88"/>
      <c r="F784" s="88"/>
      <c r="G784" s="88"/>
      <c r="H784" s="88"/>
      <c r="I784" s="88"/>
      <c r="J784" s="88"/>
      <c r="K784" s="88"/>
      <c r="L784" s="88"/>
      <c r="M784" s="88"/>
      <c r="N784" s="88"/>
      <c r="O784" s="88"/>
      <c r="P784" s="88"/>
      <c r="Q784" s="88"/>
      <c r="R784" s="88"/>
      <c r="S784" s="88"/>
      <c r="T784" s="88"/>
      <c r="U784" s="88"/>
      <c r="V784" s="88"/>
      <c r="W784" s="88"/>
      <c r="X784" s="88"/>
      <c r="Y784" s="88"/>
      <c r="Z784" s="88"/>
    </row>
    <row r="785" spans="1:26" ht="12.75" customHeight="1" x14ac:dyDescent="0.2">
      <c r="A785" s="88"/>
      <c r="B785" s="88"/>
      <c r="C785" s="88"/>
      <c r="D785" s="88"/>
      <c r="E785" s="88"/>
      <c r="F785" s="88"/>
      <c r="G785" s="88"/>
      <c r="H785" s="88"/>
      <c r="I785" s="88"/>
      <c r="J785" s="88"/>
      <c r="K785" s="88"/>
      <c r="L785" s="88"/>
      <c r="M785" s="88"/>
      <c r="N785" s="88"/>
      <c r="O785" s="88"/>
      <c r="P785" s="88"/>
      <c r="Q785" s="88"/>
      <c r="R785" s="88"/>
      <c r="S785" s="88"/>
      <c r="T785" s="88"/>
      <c r="U785" s="88"/>
      <c r="V785" s="88"/>
      <c r="W785" s="88"/>
      <c r="X785" s="88"/>
      <c r="Y785" s="88"/>
      <c r="Z785" s="88"/>
    </row>
    <row r="786" spans="1:26" ht="12.75" customHeight="1" x14ac:dyDescent="0.2">
      <c r="A786" s="88"/>
      <c r="B786" s="88"/>
      <c r="C786" s="88"/>
      <c r="D786" s="88"/>
      <c r="E786" s="88"/>
      <c r="F786" s="88"/>
      <c r="G786" s="88"/>
      <c r="H786" s="88"/>
      <c r="I786" s="88"/>
      <c r="J786" s="88"/>
      <c r="K786" s="88"/>
      <c r="L786" s="88"/>
      <c r="M786" s="88"/>
      <c r="N786" s="88"/>
      <c r="O786" s="88"/>
      <c r="P786" s="88"/>
      <c r="Q786" s="88"/>
      <c r="R786" s="88"/>
      <c r="S786" s="88"/>
      <c r="T786" s="88"/>
      <c r="U786" s="88"/>
      <c r="V786" s="88"/>
      <c r="W786" s="88"/>
      <c r="X786" s="88"/>
      <c r="Y786" s="88"/>
      <c r="Z786" s="88"/>
    </row>
    <row r="787" spans="1:26" ht="12.75" customHeight="1" x14ac:dyDescent="0.2">
      <c r="A787" s="88"/>
      <c r="B787" s="88"/>
      <c r="C787" s="88"/>
      <c r="D787" s="88"/>
      <c r="E787" s="88"/>
      <c r="F787" s="88"/>
      <c r="G787" s="88"/>
      <c r="H787" s="88"/>
      <c r="I787" s="88"/>
      <c r="J787" s="88"/>
      <c r="K787" s="88"/>
      <c r="L787" s="88"/>
      <c r="M787" s="88"/>
      <c r="N787" s="88"/>
      <c r="O787" s="88"/>
      <c r="P787" s="88"/>
      <c r="Q787" s="88"/>
      <c r="R787" s="88"/>
      <c r="S787" s="88"/>
      <c r="T787" s="88"/>
      <c r="U787" s="88"/>
      <c r="V787" s="88"/>
      <c r="W787" s="88"/>
      <c r="X787" s="88"/>
      <c r="Y787" s="88"/>
      <c r="Z787" s="88"/>
    </row>
    <row r="788" spans="1:26" ht="12.75" customHeight="1" x14ac:dyDescent="0.2">
      <c r="A788" s="88"/>
      <c r="B788" s="88"/>
      <c r="C788" s="88"/>
      <c r="D788" s="88"/>
      <c r="E788" s="88"/>
      <c r="F788" s="88"/>
      <c r="G788" s="88"/>
      <c r="H788" s="88"/>
      <c r="I788" s="88"/>
      <c r="J788" s="88"/>
      <c r="K788" s="88"/>
      <c r="L788" s="88"/>
      <c r="M788" s="88"/>
      <c r="N788" s="88"/>
      <c r="O788" s="88"/>
      <c r="P788" s="88"/>
      <c r="Q788" s="88"/>
      <c r="R788" s="88"/>
      <c r="S788" s="88"/>
      <c r="T788" s="88"/>
      <c r="U788" s="88"/>
      <c r="V788" s="88"/>
      <c r="W788" s="88"/>
      <c r="X788" s="88"/>
      <c r="Y788" s="88"/>
      <c r="Z788" s="88"/>
    </row>
    <row r="789" spans="1:26" ht="12.75" customHeight="1" x14ac:dyDescent="0.2">
      <c r="A789" s="88"/>
      <c r="B789" s="88"/>
      <c r="C789" s="88"/>
      <c r="D789" s="88"/>
      <c r="E789" s="88"/>
      <c r="F789" s="88"/>
      <c r="G789" s="88"/>
      <c r="H789" s="88"/>
      <c r="I789" s="88"/>
      <c r="J789" s="88"/>
      <c r="K789" s="88"/>
      <c r="L789" s="88"/>
      <c r="M789" s="88"/>
      <c r="N789" s="88"/>
      <c r="O789" s="88"/>
      <c r="P789" s="88"/>
      <c r="Q789" s="88"/>
      <c r="R789" s="88"/>
      <c r="S789" s="88"/>
      <c r="T789" s="88"/>
      <c r="U789" s="88"/>
      <c r="V789" s="88"/>
      <c r="W789" s="88"/>
      <c r="X789" s="88"/>
      <c r="Y789" s="88"/>
      <c r="Z789" s="88"/>
    </row>
    <row r="790" spans="1:26" ht="12.75" customHeight="1" x14ac:dyDescent="0.2">
      <c r="A790" s="88"/>
      <c r="B790" s="88"/>
      <c r="C790" s="88"/>
      <c r="D790" s="88"/>
      <c r="E790" s="88"/>
      <c r="F790" s="88"/>
      <c r="G790" s="88"/>
      <c r="H790" s="88"/>
      <c r="I790" s="88"/>
      <c r="J790" s="88"/>
      <c r="K790" s="88"/>
      <c r="L790" s="88"/>
      <c r="M790" s="88"/>
      <c r="N790" s="88"/>
      <c r="O790" s="88"/>
      <c r="P790" s="88"/>
      <c r="Q790" s="88"/>
      <c r="R790" s="88"/>
      <c r="S790" s="88"/>
      <c r="T790" s="88"/>
      <c r="U790" s="88"/>
      <c r="V790" s="88"/>
      <c r="W790" s="88"/>
      <c r="X790" s="88"/>
      <c r="Y790" s="88"/>
      <c r="Z790" s="88"/>
    </row>
    <row r="791" spans="1:26" ht="12.75" customHeight="1" x14ac:dyDescent="0.2">
      <c r="A791" s="88"/>
      <c r="B791" s="88"/>
      <c r="C791" s="88"/>
      <c r="D791" s="88"/>
      <c r="E791" s="88"/>
      <c r="F791" s="88"/>
      <c r="G791" s="88"/>
      <c r="H791" s="88"/>
      <c r="I791" s="88"/>
      <c r="J791" s="88"/>
      <c r="K791" s="88"/>
      <c r="L791" s="88"/>
      <c r="M791" s="88"/>
      <c r="N791" s="88"/>
      <c r="O791" s="88"/>
      <c r="P791" s="88"/>
      <c r="Q791" s="88"/>
      <c r="R791" s="88"/>
      <c r="S791" s="88"/>
      <c r="T791" s="88"/>
      <c r="U791" s="88"/>
      <c r="V791" s="88"/>
      <c r="W791" s="88"/>
      <c r="X791" s="88"/>
      <c r="Y791" s="88"/>
      <c r="Z791" s="88"/>
    </row>
    <row r="792" spans="1:26" ht="12.75" customHeight="1" x14ac:dyDescent="0.2">
      <c r="A792" s="88"/>
      <c r="B792" s="88"/>
      <c r="C792" s="88"/>
      <c r="D792" s="88"/>
      <c r="E792" s="88"/>
      <c r="F792" s="88"/>
      <c r="G792" s="88"/>
      <c r="H792" s="88"/>
      <c r="I792" s="88"/>
      <c r="J792" s="88"/>
      <c r="K792" s="88"/>
      <c r="L792" s="88"/>
      <c r="M792" s="88"/>
      <c r="N792" s="88"/>
      <c r="O792" s="88"/>
      <c r="P792" s="88"/>
      <c r="Q792" s="88"/>
      <c r="R792" s="88"/>
      <c r="S792" s="88"/>
      <c r="T792" s="88"/>
      <c r="U792" s="88"/>
      <c r="V792" s="88"/>
      <c r="W792" s="88"/>
      <c r="X792" s="88"/>
      <c r="Y792" s="88"/>
      <c r="Z792" s="88"/>
    </row>
    <row r="793" spans="1:26" ht="12.75" customHeight="1" x14ac:dyDescent="0.2">
      <c r="A793" s="88"/>
      <c r="B793" s="88"/>
      <c r="C793" s="88"/>
      <c r="D793" s="88"/>
      <c r="E793" s="88"/>
      <c r="F793" s="88"/>
      <c r="G793" s="88"/>
      <c r="H793" s="88"/>
      <c r="I793" s="88"/>
      <c r="J793" s="88"/>
      <c r="K793" s="88"/>
      <c r="L793" s="88"/>
      <c r="M793" s="88"/>
      <c r="N793" s="88"/>
      <c r="O793" s="88"/>
      <c r="P793" s="88"/>
      <c r="Q793" s="88"/>
      <c r="R793" s="88"/>
      <c r="S793" s="88"/>
      <c r="T793" s="88"/>
      <c r="U793" s="88"/>
      <c r="V793" s="88"/>
      <c r="W793" s="88"/>
      <c r="X793" s="88"/>
      <c r="Y793" s="88"/>
      <c r="Z793" s="88"/>
    </row>
    <row r="794" spans="1:26" ht="12.75" customHeight="1" x14ac:dyDescent="0.2">
      <c r="A794" s="88"/>
      <c r="B794" s="88"/>
      <c r="C794" s="88"/>
      <c r="D794" s="88"/>
      <c r="E794" s="88"/>
      <c r="F794" s="88"/>
      <c r="G794" s="88"/>
      <c r="H794" s="88"/>
      <c r="I794" s="88"/>
      <c r="J794" s="88"/>
      <c r="K794" s="88"/>
      <c r="L794" s="88"/>
      <c r="M794" s="88"/>
      <c r="N794" s="88"/>
      <c r="O794" s="88"/>
      <c r="P794" s="88"/>
      <c r="Q794" s="88"/>
      <c r="R794" s="88"/>
      <c r="S794" s="88"/>
      <c r="T794" s="88"/>
      <c r="U794" s="88"/>
      <c r="V794" s="88"/>
      <c r="W794" s="88"/>
      <c r="X794" s="88"/>
      <c r="Y794" s="88"/>
      <c r="Z794" s="88"/>
    </row>
    <row r="795" spans="1:26" ht="12.75" customHeight="1" x14ac:dyDescent="0.2">
      <c r="A795" s="88"/>
      <c r="B795" s="88"/>
      <c r="C795" s="88"/>
      <c r="D795" s="88"/>
      <c r="E795" s="88"/>
      <c r="F795" s="88"/>
      <c r="G795" s="88"/>
      <c r="H795" s="88"/>
      <c r="I795" s="88"/>
      <c r="J795" s="88"/>
      <c r="K795" s="88"/>
      <c r="L795" s="88"/>
      <c r="M795" s="88"/>
      <c r="N795" s="88"/>
      <c r="O795" s="88"/>
      <c r="P795" s="88"/>
      <c r="Q795" s="88"/>
      <c r="R795" s="88"/>
      <c r="S795" s="88"/>
      <c r="T795" s="88"/>
      <c r="U795" s="88"/>
      <c r="V795" s="88"/>
      <c r="W795" s="88"/>
      <c r="X795" s="88"/>
      <c r="Y795" s="88"/>
      <c r="Z795" s="88"/>
    </row>
    <row r="796" spans="1:26" ht="12.75" customHeight="1" x14ac:dyDescent="0.2">
      <c r="A796" s="88"/>
      <c r="B796" s="88"/>
      <c r="C796" s="88"/>
      <c r="D796" s="88"/>
      <c r="E796" s="88"/>
      <c r="F796" s="88"/>
      <c r="G796" s="88"/>
      <c r="H796" s="88"/>
      <c r="I796" s="88"/>
      <c r="J796" s="88"/>
      <c r="K796" s="88"/>
      <c r="L796" s="88"/>
      <c r="M796" s="88"/>
      <c r="N796" s="88"/>
      <c r="O796" s="88"/>
      <c r="P796" s="88"/>
      <c r="Q796" s="88"/>
      <c r="R796" s="88"/>
      <c r="S796" s="88"/>
      <c r="T796" s="88"/>
      <c r="U796" s="88"/>
      <c r="V796" s="88"/>
      <c r="W796" s="88"/>
      <c r="X796" s="88"/>
      <c r="Y796" s="88"/>
      <c r="Z796" s="88"/>
    </row>
    <row r="797" spans="1:26" ht="12.75" customHeight="1" x14ac:dyDescent="0.2">
      <c r="A797" s="88"/>
      <c r="B797" s="88"/>
      <c r="C797" s="88"/>
      <c r="D797" s="88"/>
      <c r="E797" s="88"/>
      <c r="F797" s="88"/>
      <c r="G797" s="88"/>
      <c r="H797" s="88"/>
      <c r="I797" s="88"/>
      <c r="J797" s="88"/>
      <c r="K797" s="88"/>
      <c r="L797" s="88"/>
      <c r="M797" s="88"/>
      <c r="N797" s="88"/>
      <c r="O797" s="88"/>
      <c r="P797" s="88"/>
      <c r="Q797" s="88"/>
      <c r="R797" s="88"/>
      <c r="S797" s="88"/>
      <c r="T797" s="88"/>
      <c r="U797" s="88"/>
      <c r="V797" s="88"/>
      <c r="W797" s="88"/>
      <c r="X797" s="88"/>
      <c r="Y797" s="88"/>
      <c r="Z797" s="88"/>
    </row>
    <row r="798" spans="1:26" ht="12.75" customHeight="1" x14ac:dyDescent="0.2">
      <c r="A798" s="88"/>
      <c r="B798" s="88"/>
      <c r="C798" s="88"/>
      <c r="D798" s="88"/>
      <c r="E798" s="88"/>
      <c r="F798" s="88"/>
      <c r="G798" s="88"/>
      <c r="H798" s="88"/>
      <c r="I798" s="88"/>
      <c r="J798" s="88"/>
      <c r="K798" s="88"/>
      <c r="L798" s="88"/>
      <c r="M798" s="88"/>
      <c r="N798" s="88"/>
      <c r="O798" s="88"/>
      <c r="P798" s="88"/>
      <c r="Q798" s="88"/>
      <c r="R798" s="88"/>
      <c r="S798" s="88"/>
      <c r="T798" s="88"/>
      <c r="U798" s="88"/>
      <c r="V798" s="88"/>
      <c r="W798" s="88"/>
      <c r="X798" s="88"/>
      <c r="Y798" s="88"/>
      <c r="Z798" s="88"/>
    </row>
    <row r="799" spans="1:26" ht="12.75" customHeight="1" x14ac:dyDescent="0.2">
      <c r="A799" s="88"/>
      <c r="B799" s="88"/>
      <c r="C799" s="88"/>
      <c r="D799" s="88"/>
      <c r="E799" s="88"/>
      <c r="F799" s="88"/>
      <c r="G799" s="88"/>
      <c r="H799" s="88"/>
      <c r="I799" s="88"/>
      <c r="J799" s="88"/>
      <c r="K799" s="88"/>
      <c r="L799" s="88"/>
      <c r="M799" s="88"/>
      <c r="N799" s="88"/>
      <c r="O799" s="88"/>
      <c r="P799" s="88"/>
      <c r="Q799" s="88"/>
      <c r="R799" s="88"/>
      <c r="S799" s="88"/>
      <c r="T799" s="88"/>
      <c r="U799" s="88"/>
      <c r="V799" s="88"/>
      <c r="W799" s="88"/>
      <c r="X799" s="88"/>
      <c r="Y799" s="88"/>
      <c r="Z799" s="88"/>
    </row>
    <row r="800" spans="1:26" ht="12.75" customHeight="1" x14ac:dyDescent="0.2">
      <c r="A800" s="88"/>
      <c r="B800" s="88"/>
      <c r="C800" s="88"/>
      <c r="D800" s="88"/>
      <c r="E800" s="88"/>
      <c r="F800" s="88"/>
      <c r="G800" s="88"/>
      <c r="H800" s="88"/>
      <c r="I800" s="88"/>
      <c r="J800" s="88"/>
      <c r="K800" s="88"/>
      <c r="L800" s="88"/>
      <c r="M800" s="88"/>
      <c r="N800" s="88"/>
      <c r="O800" s="88"/>
      <c r="P800" s="88"/>
      <c r="Q800" s="88"/>
      <c r="R800" s="88"/>
      <c r="S800" s="88"/>
      <c r="T800" s="88"/>
      <c r="U800" s="88"/>
      <c r="V800" s="88"/>
      <c r="W800" s="88"/>
      <c r="X800" s="88"/>
      <c r="Y800" s="88"/>
      <c r="Z800" s="88"/>
    </row>
    <row r="801" spans="1:26" ht="12.75" customHeight="1" x14ac:dyDescent="0.2">
      <c r="A801" s="88"/>
      <c r="B801" s="88"/>
      <c r="C801" s="88"/>
      <c r="D801" s="88"/>
      <c r="E801" s="88"/>
      <c r="F801" s="88"/>
      <c r="G801" s="88"/>
      <c r="H801" s="88"/>
      <c r="I801" s="88"/>
      <c r="J801" s="88"/>
      <c r="K801" s="88"/>
      <c r="L801" s="88"/>
      <c r="M801" s="88"/>
      <c r="N801" s="88"/>
      <c r="O801" s="88"/>
      <c r="P801" s="88"/>
      <c r="Q801" s="88"/>
      <c r="R801" s="88"/>
      <c r="S801" s="88"/>
      <c r="T801" s="88"/>
      <c r="U801" s="88"/>
      <c r="V801" s="88"/>
      <c r="W801" s="88"/>
      <c r="X801" s="88"/>
      <c r="Y801" s="88"/>
      <c r="Z801" s="88"/>
    </row>
    <row r="802" spans="1:26" ht="12.75" customHeight="1" x14ac:dyDescent="0.2">
      <c r="A802" s="88"/>
      <c r="B802" s="88"/>
      <c r="C802" s="88"/>
      <c r="D802" s="88"/>
      <c r="E802" s="88"/>
      <c r="F802" s="88"/>
      <c r="G802" s="88"/>
      <c r="H802" s="88"/>
      <c r="I802" s="88"/>
      <c r="J802" s="88"/>
      <c r="K802" s="88"/>
      <c r="L802" s="88"/>
      <c r="M802" s="88"/>
      <c r="N802" s="88"/>
      <c r="O802" s="88"/>
      <c r="P802" s="88"/>
      <c r="Q802" s="88"/>
      <c r="R802" s="88"/>
      <c r="S802" s="88"/>
      <c r="T802" s="88"/>
      <c r="U802" s="88"/>
      <c r="V802" s="88"/>
      <c r="W802" s="88"/>
      <c r="X802" s="88"/>
      <c r="Y802" s="88"/>
      <c r="Z802" s="88"/>
    </row>
    <row r="803" spans="1:26" ht="12.75" customHeight="1" x14ac:dyDescent="0.2">
      <c r="A803" s="88"/>
      <c r="B803" s="88"/>
      <c r="C803" s="88"/>
      <c r="D803" s="88"/>
      <c r="E803" s="88"/>
      <c r="F803" s="88"/>
      <c r="G803" s="88"/>
      <c r="H803" s="88"/>
      <c r="I803" s="88"/>
      <c r="J803" s="88"/>
      <c r="K803" s="88"/>
      <c r="L803" s="88"/>
      <c r="M803" s="88"/>
      <c r="N803" s="88"/>
      <c r="O803" s="88"/>
      <c r="P803" s="88"/>
      <c r="Q803" s="88"/>
      <c r="R803" s="88"/>
      <c r="S803" s="88"/>
      <c r="T803" s="88"/>
      <c r="U803" s="88"/>
      <c r="V803" s="88"/>
      <c r="W803" s="88"/>
      <c r="X803" s="88"/>
      <c r="Y803" s="88"/>
      <c r="Z803" s="88"/>
    </row>
    <row r="804" spans="1:26" ht="12.75" customHeight="1" x14ac:dyDescent="0.2">
      <c r="A804" s="88"/>
      <c r="B804" s="88"/>
      <c r="C804" s="88"/>
      <c r="D804" s="88"/>
      <c r="E804" s="88"/>
      <c r="F804" s="88"/>
      <c r="G804" s="88"/>
      <c r="H804" s="88"/>
      <c r="I804" s="88"/>
      <c r="J804" s="88"/>
      <c r="K804" s="88"/>
      <c r="L804" s="88"/>
      <c r="M804" s="88"/>
      <c r="N804" s="88"/>
      <c r="O804" s="88"/>
      <c r="P804" s="88"/>
      <c r="Q804" s="88"/>
      <c r="R804" s="88"/>
      <c r="S804" s="88"/>
      <c r="T804" s="88"/>
      <c r="U804" s="88"/>
      <c r="V804" s="88"/>
      <c r="W804" s="88"/>
      <c r="X804" s="88"/>
      <c r="Y804" s="88"/>
      <c r="Z804" s="88"/>
    </row>
    <row r="805" spans="1:26" ht="12.75" customHeight="1" x14ac:dyDescent="0.2">
      <c r="A805" s="88"/>
      <c r="B805" s="88"/>
      <c r="C805" s="88"/>
      <c r="D805" s="88"/>
      <c r="E805" s="88"/>
      <c r="F805" s="88"/>
      <c r="G805" s="88"/>
      <c r="H805" s="88"/>
      <c r="I805" s="88"/>
      <c r="J805" s="88"/>
      <c r="K805" s="88"/>
      <c r="L805" s="88"/>
      <c r="M805" s="88"/>
      <c r="N805" s="88"/>
      <c r="O805" s="88"/>
      <c r="P805" s="88"/>
      <c r="Q805" s="88"/>
      <c r="R805" s="88"/>
      <c r="S805" s="88"/>
      <c r="T805" s="88"/>
      <c r="U805" s="88"/>
      <c r="V805" s="88"/>
      <c r="W805" s="88"/>
      <c r="X805" s="88"/>
      <c r="Y805" s="88"/>
      <c r="Z805" s="88"/>
    </row>
    <row r="806" spans="1:26" ht="12.75" customHeight="1" x14ac:dyDescent="0.2">
      <c r="A806" s="88"/>
      <c r="B806" s="88"/>
      <c r="C806" s="88"/>
      <c r="D806" s="88"/>
      <c r="E806" s="88"/>
      <c r="F806" s="88"/>
      <c r="G806" s="88"/>
      <c r="H806" s="88"/>
      <c r="I806" s="88"/>
      <c r="J806" s="88"/>
      <c r="K806" s="88"/>
      <c r="L806" s="88"/>
      <c r="M806" s="88"/>
      <c r="N806" s="88"/>
      <c r="O806" s="88"/>
      <c r="P806" s="88"/>
      <c r="Q806" s="88"/>
      <c r="R806" s="88"/>
      <c r="S806" s="88"/>
      <c r="T806" s="88"/>
      <c r="U806" s="88"/>
      <c r="V806" s="88"/>
      <c r="W806" s="88"/>
      <c r="X806" s="88"/>
      <c r="Y806" s="88"/>
      <c r="Z806" s="88"/>
    </row>
    <row r="807" spans="1:26" ht="12.75" customHeight="1" x14ac:dyDescent="0.2">
      <c r="A807" s="88"/>
      <c r="B807" s="88"/>
      <c r="C807" s="88"/>
      <c r="D807" s="88"/>
      <c r="E807" s="88"/>
      <c r="F807" s="88"/>
      <c r="G807" s="88"/>
      <c r="H807" s="88"/>
      <c r="I807" s="88"/>
      <c r="J807" s="88"/>
      <c r="K807" s="88"/>
      <c r="L807" s="88"/>
      <c r="M807" s="88"/>
      <c r="N807" s="88"/>
      <c r="O807" s="88"/>
      <c r="P807" s="88"/>
      <c r="Q807" s="88"/>
      <c r="R807" s="88"/>
      <c r="S807" s="88"/>
      <c r="T807" s="88"/>
      <c r="U807" s="88"/>
      <c r="V807" s="88"/>
      <c r="W807" s="88"/>
      <c r="X807" s="88"/>
      <c r="Y807" s="88"/>
      <c r="Z807" s="88"/>
    </row>
    <row r="808" spans="1:26" ht="12.75" customHeight="1" x14ac:dyDescent="0.2">
      <c r="A808" s="88"/>
      <c r="B808" s="88"/>
      <c r="C808" s="88"/>
      <c r="D808" s="88"/>
      <c r="E808" s="88"/>
      <c r="F808" s="88"/>
      <c r="G808" s="88"/>
      <c r="H808" s="88"/>
      <c r="I808" s="88"/>
      <c r="J808" s="88"/>
      <c r="K808" s="88"/>
      <c r="L808" s="88"/>
      <c r="M808" s="88"/>
      <c r="N808" s="88"/>
      <c r="O808" s="88"/>
      <c r="P808" s="88"/>
      <c r="Q808" s="88"/>
      <c r="R808" s="88"/>
      <c r="S808" s="88"/>
      <c r="T808" s="88"/>
      <c r="U808" s="88"/>
      <c r="V808" s="88"/>
      <c r="W808" s="88"/>
      <c r="X808" s="88"/>
      <c r="Y808" s="88"/>
      <c r="Z808" s="88"/>
    </row>
    <row r="809" spans="1:26" ht="12.75" customHeight="1" x14ac:dyDescent="0.2">
      <c r="A809" s="88"/>
      <c r="B809" s="88"/>
      <c r="C809" s="88"/>
      <c r="D809" s="88"/>
      <c r="E809" s="88"/>
      <c r="F809" s="88"/>
      <c r="G809" s="88"/>
      <c r="H809" s="88"/>
      <c r="I809" s="88"/>
      <c r="J809" s="88"/>
      <c r="K809" s="88"/>
      <c r="L809" s="88"/>
      <c r="M809" s="88"/>
      <c r="N809" s="88"/>
      <c r="O809" s="88"/>
      <c r="P809" s="88"/>
      <c r="Q809" s="88"/>
      <c r="R809" s="88"/>
      <c r="S809" s="88"/>
      <c r="T809" s="88"/>
      <c r="U809" s="88"/>
      <c r="V809" s="88"/>
      <c r="W809" s="88"/>
      <c r="X809" s="88"/>
      <c r="Y809" s="88"/>
      <c r="Z809" s="88"/>
    </row>
    <row r="810" spans="1:26" ht="12.75" customHeight="1" x14ac:dyDescent="0.2">
      <c r="A810" s="88"/>
      <c r="B810" s="88"/>
      <c r="C810" s="88"/>
      <c r="D810" s="88"/>
      <c r="E810" s="88"/>
      <c r="F810" s="88"/>
      <c r="G810" s="88"/>
      <c r="H810" s="88"/>
      <c r="I810" s="88"/>
      <c r="J810" s="88"/>
      <c r="K810" s="88"/>
      <c r="L810" s="88"/>
      <c r="M810" s="88"/>
      <c r="N810" s="88"/>
      <c r="O810" s="88"/>
      <c r="P810" s="88"/>
      <c r="Q810" s="88"/>
      <c r="R810" s="88"/>
      <c r="S810" s="88"/>
      <c r="T810" s="88"/>
      <c r="U810" s="88"/>
      <c r="V810" s="88"/>
      <c r="W810" s="88"/>
      <c r="X810" s="88"/>
      <c r="Y810" s="88"/>
      <c r="Z810" s="88"/>
    </row>
    <row r="811" spans="1:26" ht="12.75" customHeight="1" x14ac:dyDescent="0.2">
      <c r="A811" s="88"/>
      <c r="B811" s="88"/>
      <c r="C811" s="88"/>
      <c r="D811" s="88"/>
      <c r="E811" s="88"/>
      <c r="F811" s="88"/>
      <c r="G811" s="88"/>
      <c r="H811" s="88"/>
      <c r="I811" s="88"/>
      <c r="J811" s="88"/>
      <c r="K811" s="88"/>
      <c r="L811" s="88"/>
      <c r="M811" s="88"/>
      <c r="N811" s="88"/>
      <c r="O811" s="88"/>
      <c r="P811" s="88"/>
      <c r="Q811" s="88"/>
      <c r="R811" s="88"/>
      <c r="S811" s="88"/>
      <c r="T811" s="88"/>
      <c r="U811" s="88"/>
      <c r="V811" s="88"/>
      <c r="W811" s="88"/>
      <c r="X811" s="88"/>
      <c r="Y811" s="88"/>
      <c r="Z811" s="88"/>
    </row>
    <row r="812" spans="1:26" ht="12.75" customHeight="1" x14ac:dyDescent="0.2">
      <c r="A812" s="88"/>
      <c r="B812" s="88"/>
      <c r="C812" s="88"/>
      <c r="D812" s="88"/>
      <c r="E812" s="88"/>
      <c r="F812" s="88"/>
      <c r="G812" s="88"/>
      <c r="H812" s="88"/>
      <c r="I812" s="88"/>
      <c r="J812" s="88"/>
      <c r="K812" s="88"/>
      <c r="L812" s="88"/>
      <c r="M812" s="88"/>
      <c r="N812" s="88"/>
      <c r="O812" s="88"/>
      <c r="P812" s="88"/>
      <c r="Q812" s="88"/>
      <c r="R812" s="88"/>
      <c r="S812" s="88"/>
      <c r="T812" s="88"/>
      <c r="U812" s="88"/>
      <c r="V812" s="88"/>
      <c r="W812" s="88"/>
      <c r="X812" s="88"/>
      <c r="Y812" s="88"/>
      <c r="Z812" s="88"/>
    </row>
    <row r="813" spans="1:26" ht="12.75" customHeight="1" x14ac:dyDescent="0.2">
      <c r="A813" s="88"/>
      <c r="B813" s="88"/>
      <c r="C813" s="88"/>
      <c r="D813" s="88"/>
      <c r="E813" s="88"/>
      <c r="F813" s="88"/>
      <c r="G813" s="88"/>
      <c r="H813" s="88"/>
      <c r="I813" s="88"/>
      <c r="J813" s="88"/>
      <c r="K813" s="88"/>
      <c r="L813" s="88"/>
      <c r="M813" s="88"/>
      <c r="N813" s="88"/>
      <c r="O813" s="88"/>
      <c r="P813" s="88"/>
      <c r="Q813" s="88"/>
      <c r="R813" s="88"/>
      <c r="S813" s="88"/>
      <c r="T813" s="88"/>
      <c r="U813" s="88"/>
      <c r="V813" s="88"/>
      <c r="W813" s="88"/>
      <c r="X813" s="88"/>
      <c r="Y813" s="88"/>
      <c r="Z813" s="88"/>
    </row>
    <row r="814" spans="1:26" ht="12.75" customHeight="1" x14ac:dyDescent="0.2">
      <c r="A814" s="88"/>
      <c r="B814" s="88"/>
      <c r="C814" s="88"/>
      <c r="D814" s="88"/>
      <c r="E814" s="88"/>
      <c r="F814" s="88"/>
      <c r="G814" s="88"/>
      <c r="H814" s="88"/>
      <c r="I814" s="88"/>
      <c r="J814" s="88"/>
      <c r="K814" s="88"/>
      <c r="L814" s="88"/>
      <c r="M814" s="88"/>
      <c r="N814" s="88"/>
      <c r="O814" s="88"/>
      <c r="P814" s="88"/>
      <c r="Q814" s="88"/>
      <c r="R814" s="88"/>
      <c r="S814" s="88"/>
      <c r="T814" s="88"/>
      <c r="U814" s="88"/>
      <c r="V814" s="88"/>
      <c r="W814" s="88"/>
      <c r="X814" s="88"/>
      <c r="Y814" s="88"/>
      <c r="Z814" s="88"/>
    </row>
    <row r="815" spans="1:26" ht="12.75" customHeight="1" x14ac:dyDescent="0.2">
      <c r="A815" s="88"/>
      <c r="B815" s="88"/>
      <c r="C815" s="88"/>
      <c r="D815" s="88"/>
      <c r="E815" s="88"/>
      <c r="F815" s="88"/>
      <c r="G815" s="88"/>
      <c r="H815" s="88"/>
      <c r="I815" s="88"/>
      <c r="J815" s="88"/>
      <c r="K815" s="88"/>
      <c r="L815" s="88"/>
      <c r="M815" s="88"/>
      <c r="N815" s="88"/>
      <c r="O815" s="88"/>
      <c r="P815" s="88"/>
      <c r="Q815" s="88"/>
      <c r="R815" s="88"/>
      <c r="S815" s="88"/>
      <c r="T815" s="88"/>
      <c r="U815" s="88"/>
      <c r="V815" s="88"/>
      <c r="W815" s="88"/>
      <c r="X815" s="88"/>
      <c r="Y815" s="88"/>
      <c r="Z815" s="88"/>
    </row>
    <row r="816" spans="1:26" ht="12.75" customHeight="1" x14ac:dyDescent="0.2">
      <c r="A816" s="88"/>
      <c r="B816" s="88"/>
      <c r="C816" s="88"/>
      <c r="D816" s="88"/>
      <c r="E816" s="88"/>
      <c r="F816" s="88"/>
      <c r="G816" s="88"/>
      <c r="H816" s="88"/>
      <c r="I816" s="88"/>
      <c r="J816" s="88"/>
      <c r="K816" s="88"/>
      <c r="L816" s="88"/>
      <c r="M816" s="88"/>
      <c r="N816" s="88"/>
      <c r="O816" s="88"/>
      <c r="P816" s="88"/>
      <c r="Q816" s="88"/>
      <c r="R816" s="88"/>
      <c r="S816" s="88"/>
      <c r="T816" s="88"/>
      <c r="U816" s="88"/>
      <c r="V816" s="88"/>
      <c r="W816" s="88"/>
      <c r="X816" s="88"/>
      <c r="Y816" s="88"/>
      <c r="Z816" s="88"/>
    </row>
    <row r="817" spans="1:26" ht="12.75" customHeight="1" x14ac:dyDescent="0.2">
      <c r="A817" s="88"/>
      <c r="B817" s="88"/>
      <c r="C817" s="88"/>
      <c r="D817" s="88"/>
      <c r="E817" s="88"/>
      <c r="F817" s="88"/>
      <c r="G817" s="88"/>
      <c r="H817" s="88"/>
      <c r="I817" s="88"/>
      <c r="J817" s="88"/>
      <c r="K817" s="88"/>
      <c r="L817" s="88"/>
      <c r="M817" s="88"/>
      <c r="N817" s="88"/>
      <c r="O817" s="88"/>
      <c r="P817" s="88"/>
      <c r="Q817" s="88"/>
      <c r="R817" s="88"/>
      <c r="S817" s="88"/>
      <c r="T817" s="88"/>
      <c r="U817" s="88"/>
      <c r="V817" s="88"/>
      <c r="W817" s="88"/>
      <c r="X817" s="88"/>
      <c r="Y817" s="88"/>
      <c r="Z817" s="88"/>
    </row>
    <row r="818" spans="1:26" ht="12.75" customHeight="1" x14ac:dyDescent="0.2">
      <c r="A818" s="88"/>
      <c r="B818" s="88"/>
      <c r="C818" s="88"/>
      <c r="D818" s="88"/>
      <c r="E818" s="88"/>
      <c r="F818" s="88"/>
      <c r="G818" s="88"/>
      <c r="H818" s="88"/>
      <c r="I818" s="88"/>
      <c r="J818" s="88"/>
      <c r="K818" s="88"/>
      <c r="L818" s="88"/>
      <c r="M818" s="88"/>
      <c r="N818" s="88"/>
      <c r="O818" s="88"/>
      <c r="P818" s="88"/>
      <c r="Q818" s="88"/>
      <c r="R818" s="88"/>
      <c r="S818" s="88"/>
      <c r="T818" s="88"/>
      <c r="U818" s="88"/>
      <c r="V818" s="88"/>
      <c r="W818" s="88"/>
      <c r="X818" s="88"/>
      <c r="Y818" s="88"/>
      <c r="Z818" s="88"/>
    </row>
    <row r="819" spans="1:26" ht="12.75" customHeight="1" x14ac:dyDescent="0.2">
      <c r="A819" s="88"/>
      <c r="B819" s="88"/>
      <c r="C819" s="88"/>
      <c r="D819" s="88"/>
      <c r="E819" s="88"/>
      <c r="F819" s="88"/>
      <c r="G819" s="88"/>
      <c r="H819" s="88"/>
      <c r="I819" s="88"/>
      <c r="J819" s="88"/>
      <c r="K819" s="88"/>
      <c r="L819" s="88"/>
      <c r="M819" s="88"/>
      <c r="N819" s="88"/>
      <c r="O819" s="88"/>
      <c r="P819" s="88"/>
      <c r="Q819" s="88"/>
      <c r="R819" s="88"/>
      <c r="S819" s="88"/>
      <c r="T819" s="88"/>
      <c r="U819" s="88"/>
      <c r="V819" s="88"/>
      <c r="W819" s="88"/>
      <c r="X819" s="88"/>
      <c r="Y819" s="88"/>
      <c r="Z819" s="88"/>
    </row>
    <row r="820" spans="1:26" ht="12.75" customHeight="1" x14ac:dyDescent="0.2">
      <c r="A820" s="88"/>
      <c r="B820" s="88"/>
      <c r="C820" s="88"/>
      <c r="D820" s="88"/>
      <c r="E820" s="88"/>
      <c r="F820" s="88"/>
      <c r="G820" s="88"/>
      <c r="H820" s="88"/>
      <c r="I820" s="88"/>
      <c r="J820" s="88"/>
      <c r="K820" s="88"/>
      <c r="L820" s="88"/>
      <c r="M820" s="88"/>
      <c r="N820" s="88"/>
      <c r="O820" s="88"/>
      <c r="P820" s="88"/>
      <c r="Q820" s="88"/>
      <c r="R820" s="88"/>
      <c r="S820" s="88"/>
      <c r="T820" s="88"/>
      <c r="U820" s="88"/>
      <c r="V820" s="88"/>
      <c r="W820" s="88"/>
      <c r="X820" s="88"/>
      <c r="Y820" s="88"/>
      <c r="Z820" s="88"/>
    </row>
    <row r="821" spans="1:26" ht="12.75" customHeight="1" x14ac:dyDescent="0.2">
      <c r="A821" s="88"/>
      <c r="B821" s="88"/>
      <c r="C821" s="88"/>
      <c r="D821" s="88"/>
      <c r="E821" s="88"/>
      <c r="F821" s="88"/>
      <c r="G821" s="88"/>
      <c r="H821" s="88"/>
      <c r="I821" s="88"/>
      <c r="J821" s="88"/>
      <c r="K821" s="88"/>
      <c r="L821" s="88"/>
      <c r="M821" s="88"/>
      <c r="N821" s="88"/>
      <c r="O821" s="88"/>
      <c r="P821" s="88"/>
      <c r="Q821" s="88"/>
      <c r="R821" s="88"/>
      <c r="S821" s="88"/>
      <c r="T821" s="88"/>
      <c r="U821" s="88"/>
      <c r="V821" s="88"/>
      <c r="W821" s="88"/>
      <c r="X821" s="88"/>
      <c r="Y821" s="88"/>
      <c r="Z821" s="88"/>
    </row>
    <row r="822" spans="1:26" ht="12.75" customHeight="1" x14ac:dyDescent="0.2">
      <c r="A822" s="88"/>
      <c r="B822" s="88"/>
      <c r="C822" s="88"/>
      <c r="D822" s="88"/>
      <c r="E822" s="88"/>
      <c r="F822" s="88"/>
      <c r="G822" s="88"/>
      <c r="H822" s="88"/>
      <c r="I822" s="88"/>
      <c r="J822" s="88"/>
      <c r="K822" s="88"/>
      <c r="L822" s="88"/>
      <c r="M822" s="88"/>
      <c r="N822" s="88"/>
      <c r="O822" s="88"/>
      <c r="P822" s="88"/>
      <c r="Q822" s="88"/>
      <c r="R822" s="88"/>
      <c r="S822" s="88"/>
      <c r="T822" s="88"/>
      <c r="U822" s="88"/>
      <c r="V822" s="88"/>
      <c r="W822" s="88"/>
      <c r="X822" s="88"/>
      <c r="Y822" s="88"/>
      <c r="Z822" s="88"/>
    </row>
    <row r="823" spans="1:26" ht="12.75" customHeight="1" x14ac:dyDescent="0.2">
      <c r="A823" s="88"/>
      <c r="B823" s="88"/>
      <c r="C823" s="88"/>
      <c r="D823" s="88"/>
      <c r="E823" s="88"/>
      <c r="F823" s="88"/>
      <c r="G823" s="88"/>
      <c r="H823" s="88"/>
      <c r="I823" s="88"/>
      <c r="J823" s="88"/>
      <c r="K823" s="88"/>
      <c r="L823" s="88"/>
      <c r="M823" s="88"/>
      <c r="N823" s="88"/>
      <c r="O823" s="88"/>
      <c r="P823" s="88"/>
      <c r="Q823" s="88"/>
      <c r="R823" s="88"/>
      <c r="S823" s="88"/>
      <c r="T823" s="88"/>
      <c r="U823" s="88"/>
      <c r="V823" s="88"/>
      <c r="W823" s="88"/>
      <c r="X823" s="88"/>
      <c r="Y823" s="88"/>
      <c r="Z823" s="88"/>
    </row>
    <row r="824" spans="1:26" ht="12.75" customHeight="1" x14ac:dyDescent="0.2">
      <c r="A824" s="88"/>
      <c r="B824" s="88"/>
      <c r="C824" s="88"/>
      <c r="D824" s="88"/>
      <c r="E824" s="88"/>
      <c r="F824" s="88"/>
      <c r="G824" s="88"/>
      <c r="H824" s="88"/>
      <c r="I824" s="88"/>
      <c r="J824" s="88"/>
      <c r="K824" s="88"/>
      <c r="L824" s="88"/>
      <c r="M824" s="88"/>
      <c r="N824" s="88"/>
      <c r="O824" s="88"/>
      <c r="P824" s="88"/>
      <c r="Q824" s="88"/>
      <c r="R824" s="88"/>
      <c r="S824" s="88"/>
      <c r="T824" s="88"/>
      <c r="U824" s="88"/>
      <c r="V824" s="88"/>
      <c r="W824" s="88"/>
      <c r="X824" s="88"/>
      <c r="Y824" s="88"/>
      <c r="Z824" s="88"/>
    </row>
    <row r="825" spans="1:26" ht="12.75" customHeight="1" x14ac:dyDescent="0.2">
      <c r="A825" s="88"/>
      <c r="B825" s="88"/>
      <c r="C825" s="88"/>
      <c r="D825" s="88"/>
      <c r="E825" s="88"/>
      <c r="F825" s="88"/>
      <c r="G825" s="88"/>
      <c r="H825" s="88"/>
      <c r="I825" s="88"/>
      <c r="J825" s="88"/>
      <c r="K825" s="88"/>
      <c r="L825" s="88"/>
      <c r="M825" s="88"/>
      <c r="N825" s="88"/>
      <c r="O825" s="88"/>
      <c r="P825" s="88"/>
      <c r="Q825" s="88"/>
      <c r="R825" s="88"/>
      <c r="S825" s="88"/>
      <c r="T825" s="88"/>
      <c r="U825" s="88"/>
      <c r="V825" s="88"/>
      <c r="W825" s="88"/>
      <c r="X825" s="88"/>
      <c r="Y825" s="88"/>
      <c r="Z825" s="88"/>
    </row>
    <row r="826" spans="1:26" ht="12.75" customHeight="1" x14ac:dyDescent="0.2">
      <c r="A826" s="88"/>
      <c r="B826" s="88"/>
      <c r="C826" s="88"/>
      <c r="D826" s="88"/>
      <c r="E826" s="88"/>
      <c r="F826" s="88"/>
      <c r="G826" s="88"/>
      <c r="H826" s="88"/>
      <c r="I826" s="88"/>
      <c r="J826" s="88"/>
      <c r="K826" s="88"/>
      <c r="L826" s="88"/>
      <c r="M826" s="88"/>
      <c r="N826" s="88"/>
      <c r="O826" s="88"/>
      <c r="P826" s="88"/>
      <c r="Q826" s="88"/>
      <c r="R826" s="88"/>
      <c r="S826" s="88"/>
      <c r="T826" s="88"/>
      <c r="U826" s="88"/>
      <c r="V826" s="88"/>
      <c r="W826" s="88"/>
      <c r="X826" s="88"/>
      <c r="Y826" s="88"/>
      <c r="Z826" s="88"/>
    </row>
    <row r="827" spans="1:26" ht="12.75" customHeight="1" x14ac:dyDescent="0.2">
      <c r="A827" s="88"/>
      <c r="B827" s="88"/>
      <c r="C827" s="88"/>
      <c r="D827" s="88"/>
      <c r="E827" s="88"/>
      <c r="F827" s="88"/>
      <c r="G827" s="88"/>
      <c r="H827" s="88"/>
      <c r="I827" s="88"/>
      <c r="J827" s="88"/>
      <c r="K827" s="88"/>
      <c r="L827" s="88"/>
      <c r="M827" s="88"/>
      <c r="N827" s="88"/>
      <c r="O827" s="88"/>
      <c r="P827" s="88"/>
      <c r="Q827" s="88"/>
      <c r="R827" s="88"/>
      <c r="S827" s="88"/>
      <c r="T827" s="88"/>
      <c r="U827" s="88"/>
      <c r="V827" s="88"/>
      <c r="W827" s="88"/>
      <c r="X827" s="88"/>
      <c r="Y827" s="88"/>
      <c r="Z827" s="88"/>
    </row>
    <row r="828" spans="1:26" ht="12.75" customHeight="1" x14ac:dyDescent="0.2">
      <c r="A828" s="88"/>
      <c r="B828" s="88"/>
      <c r="C828" s="88"/>
      <c r="D828" s="88"/>
      <c r="E828" s="88"/>
      <c r="F828" s="88"/>
      <c r="G828" s="88"/>
      <c r="H828" s="88"/>
      <c r="I828" s="88"/>
      <c r="J828" s="88"/>
      <c r="K828" s="88"/>
      <c r="L828" s="88"/>
      <c r="M828" s="88"/>
      <c r="N828" s="88"/>
      <c r="O828" s="88"/>
      <c r="P828" s="88"/>
      <c r="Q828" s="88"/>
      <c r="R828" s="88"/>
      <c r="S828" s="88"/>
      <c r="T828" s="88"/>
      <c r="U828" s="88"/>
      <c r="V828" s="88"/>
      <c r="W828" s="88"/>
      <c r="X828" s="88"/>
      <c r="Y828" s="88"/>
      <c r="Z828" s="88"/>
    </row>
    <row r="829" spans="1:26" ht="12.75" customHeight="1" x14ac:dyDescent="0.2">
      <c r="A829" s="88"/>
      <c r="B829" s="88"/>
      <c r="C829" s="88"/>
      <c r="D829" s="88"/>
      <c r="E829" s="88"/>
      <c r="F829" s="88"/>
      <c r="G829" s="88"/>
      <c r="H829" s="88"/>
      <c r="I829" s="88"/>
      <c r="J829" s="88"/>
      <c r="K829" s="88"/>
      <c r="L829" s="88"/>
      <c r="M829" s="88"/>
      <c r="N829" s="88"/>
      <c r="O829" s="88"/>
      <c r="P829" s="88"/>
      <c r="Q829" s="88"/>
      <c r="R829" s="88"/>
      <c r="S829" s="88"/>
      <c r="T829" s="88"/>
      <c r="U829" s="88"/>
      <c r="V829" s="88"/>
      <c r="W829" s="88"/>
      <c r="X829" s="88"/>
      <c r="Y829" s="88"/>
      <c r="Z829" s="88"/>
    </row>
    <row r="830" spans="1:26" ht="12.75" customHeight="1" x14ac:dyDescent="0.2">
      <c r="A830" s="88"/>
      <c r="B830" s="88"/>
      <c r="C830" s="88"/>
      <c r="D830" s="88"/>
      <c r="E830" s="88"/>
      <c r="F830" s="88"/>
      <c r="G830" s="88"/>
      <c r="H830" s="88"/>
      <c r="I830" s="88"/>
      <c r="J830" s="88"/>
      <c r="K830" s="88"/>
      <c r="L830" s="88"/>
      <c r="M830" s="88"/>
      <c r="N830" s="88"/>
      <c r="O830" s="88"/>
      <c r="P830" s="88"/>
      <c r="Q830" s="88"/>
      <c r="R830" s="88"/>
      <c r="S830" s="88"/>
      <c r="T830" s="88"/>
      <c r="U830" s="88"/>
      <c r="V830" s="88"/>
      <c r="W830" s="88"/>
      <c r="X830" s="88"/>
      <c r="Y830" s="88"/>
      <c r="Z830" s="88"/>
    </row>
    <row r="831" spans="1:26" ht="12.75" customHeight="1" x14ac:dyDescent="0.2">
      <c r="A831" s="88"/>
      <c r="B831" s="88"/>
      <c r="C831" s="88"/>
      <c r="D831" s="88"/>
      <c r="E831" s="88"/>
      <c r="F831" s="88"/>
      <c r="G831" s="88"/>
      <c r="H831" s="88"/>
      <c r="I831" s="88"/>
      <c r="J831" s="88"/>
      <c r="K831" s="88"/>
      <c r="L831" s="88"/>
      <c r="M831" s="88"/>
      <c r="N831" s="88"/>
      <c r="O831" s="88"/>
      <c r="P831" s="88"/>
      <c r="Q831" s="88"/>
      <c r="R831" s="88"/>
      <c r="S831" s="88"/>
      <c r="T831" s="88"/>
      <c r="U831" s="88"/>
      <c r="V831" s="88"/>
      <c r="W831" s="88"/>
      <c r="X831" s="88"/>
      <c r="Y831" s="88"/>
      <c r="Z831" s="88"/>
    </row>
    <row r="832" spans="1:26" ht="12.75" customHeight="1" x14ac:dyDescent="0.2">
      <c r="A832" s="88"/>
      <c r="B832" s="88"/>
      <c r="C832" s="88"/>
      <c r="D832" s="88"/>
      <c r="E832" s="88"/>
      <c r="F832" s="88"/>
      <c r="G832" s="88"/>
      <c r="H832" s="88"/>
      <c r="I832" s="88"/>
      <c r="J832" s="88"/>
      <c r="K832" s="88"/>
      <c r="L832" s="88"/>
      <c r="M832" s="88"/>
      <c r="N832" s="88"/>
      <c r="O832" s="88"/>
      <c r="P832" s="88"/>
      <c r="Q832" s="88"/>
      <c r="R832" s="88"/>
      <c r="S832" s="88"/>
      <c r="T832" s="88"/>
      <c r="U832" s="88"/>
      <c r="V832" s="88"/>
      <c r="W832" s="88"/>
      <c r="X832" s="88"/>
      <c r="Y832" s="88"/>
      <c r="Z832" s="88"/>
    </row>
    <row r="833" spans="1:26" ht="12.75" customHeight="1" x14ac:dyDescent="0.2">
      <c r="A833" s="88"/>
      <c r="B833" s="88"/>
      <c r="C833" s="88"/>
      <c r="D833" s="88"/>
      <c r="E833" s="88"/>
      <c r="F833" s="88"/>
      <c r="G833" s="88"/>
      <c r="H833" s="88"/>
      <c r="I833" s="88"/>
      <c r="J833" s="88"/>
      <c r="K833" s="88"/>
      <c r="L833" s="88"/>
      <c r="M833" s="88"/>
      <c r="N833" s="88"/>
      <c r="O833" s="88"/>
      <c r="P833" s="88"/>
      <c r="Q833" s="88"/>
      <c r="R833" s="88"/>
      <c r="S833" s="88"/>
      <c r="T833" s="88"/>
      <c r="U833" s="88"/>
      <c r="V833" s="88"/>
      <c r="W833" s="88"/>
      <c r="X833" s="88"/>
      <c r="Y833" s="88"/>
      <c r="Z833" s="88"/>
    </row>
    <row r="834" spans="1:26" ht="12.75" customHeight="1" x14ac:dyDescent="0.2">
      <c r="A834" s="88"/>
      <c r="B834" s="88"/>
      <c r="C834" s="88"/>
      <c r="D834" s="88"/>
      <c r="E834" s="88"/>
      <c r="F834" s="88"/>
      <c r="G834" s="88"/>
      <c r="H834" s="88"/>
      <c r="I834" s="88"/>
      <c r="J834" s="88"/>
      <c r="K834" s="88"/>
      <c r="L834" s="88"/>
      <c r="M834" s="88"/>
      <c r="N834" s="88"/>
      <c r="O834" s="88"/>
      <c r="P834" s="88"/>
      <c r="Q834" s="88"/>
      <c r="R834" s="88"/>
      <c r="S834" s="88"/>
      <c r="T834" s="88"/>
      <c r="U834" s="88"/>
      <c r="V834" s="88"/>
      <c r="W834" s="88"/>
      <c r="X834" s="88"/>
      <c r="Y834" s="88"/>
      <c r="Z834" s="88"/>
    </row>
    <row r="835" spans="1:26" ht="12.75" customHeight="1" x14ac:dyDescent="0.2">
      <c r="A835" s="88"/>
      <c r="B835" s="88"/>
      <c r="C835" s="88"/>
      <c r="D835" s="88"/>
      <c r="E835" s="88"/>
      <c r="F835" s="88"/>
      <c r="G835" s="88"/>
      <c r="H835" s="88"/>
      <c r="I835" s="88"/>
      <c r="J835" s="88"/>
      <c r="K835" s="88"/>
      <c r="L835" s="88"/>
      <c r="M835" s="88"/>
      <c r="N835" s="88"/>
      <c r="O835" s="88"/>
      <c r="P835" s="88"/>
      <c r="Q835" s="88"/>
      <c r="R835" s="88"/>
      <c r="S835" s="88"/>
      <c r="T835" s="88"/>
      <c r="U835" s="88"/>
      <c r="V835" s="88"/>
      <c r="W835" s="88"/>
      <c r="X835" s="88"/>
      <c r="Y835" s="88"/>
      <c r="Z835" s="88"/>
    </row>
    <row r="836" spans="1:26" ht="12.75" customHeight="1" x14ac:dyDescent="0.2">
      <c r="A836" s="88"/>
      <c r="B836" s="88"/>
      <c r="C836" s="88"/>
      <c r="D836" s="88"/>
      <c r="E836" s="88"/>
      <c r="F836" s="88"/>
      <c r="G836" s="88"/>
      <c r="H836" s="88"/>
      <c r="I836" s="88"/>
      <c r="J836" s="88"/>
      <c r="K836" s="88"/>
      <c r="L836" s="88"/>
      <c r="M836" s="88"/>
      <c r="N836" s="88"/>
      <c r="O836" s="88"/>
      <c r="P836" s="88"/>
      <c r="Q836" s="88"/>
      <c r="R836" s="88"/>
      <c r="S836" s="88"/>
      <c r="T836" s="88"/>
      <c r="U836" s="88"/>
      <c r="V836" s="88"/>
      <c r="W836" s="88"/>
      <c r="X836" s="88"/>
      <c r="Y836" s="88"/>
      <c r="Z836" s="88"/>
    </row>
    <row r="837" spans="1:26" ht="12.75" customHeight="1" x14ac:dyDescent="0.2">
      <c r="A837" s="88"/>
      <c r="B837" s="88"/>
      <c r="C837" s="88"/>
      <c r="D837" s="88"/>
      <c r="E837" s="88"/>
      <c r="F837" s="88"/>
      <c r="G837" s="88"/>
      <c r="H837" s="88"/>
      <c r="I837" s="88"/>
      <c r="J837" s="88"/>
      <c r="K837" s="88"/>
      <c r="L837" s="88"/>
      <c r="M837" s="88"/>
      <c r="N837" s="88"/>
      <c r="O837" s="88"/>
      <c r="P837" s="88"/>
      <c r="Q837" s="88"/>
      <c r="R837" s="88"/>
      <c r="S837" s="88"/>
      <c r="T837" s="88"/>
      <c r="U837" s="88"/>
      <c r="V837" s="88"/>
      <c r="W837" s="88"/>
      <c r="X837" s="88"/>
      <c r="Y837" s="88"/>
      <c r="Z837" s="88"/>
    </row>
    <row r="838" spans="1:26" ht="12.75" customHeight="1" x14ac:dyDescent="0.2">
      <c r="A838" s="88"/>
      <c r="B838" s="88"/>
      <c r="C838" s="88"/>
      <c r="D838" s="88"/>
      <c r="E838" s="88"/>
      <c r="F838" s="88"/>
      <c r="G838" s="88"/>
      <c r="H838" s="88"/>
      <c r="I838" s="88"/>
      <c r="J838" s="88"/>
      <c r="K838" s="88"/>
      <c r="L838" s="88"/>
      <c r="M838" s="88"/>
      <c r="N838" s="88"/>
      <c r="O838" s="88"/>
      <c r="P838" s="88"/>
      <c r="Q838" s="88"/>
      <c r="R838" s="88"/>
      <c r="S838" s="88"/>
      <c r="T838" s="88"/>
      <c r="U838" s="88"/>
      <c r="V838" s="88"/>
      <c r="W838" s="88"/>
      <c r="X838" s="88"/>
      <c r="Y838" s="88"/>
      <c r="Z838" s="88"/>
    </row>
    <row r="839" spans="1:26" ht="12.75" customHeight="1" x14ac:dyDescent="0.2">
      <c r="A839" s="88"/>
      <c r="B839" s="88"/>
      <c r="C839" s="88"/>
      <c r="D839" s="88"/>
      <c r="E839" s="88"/>
      <c r="F839" s="88"/>
      <c r="G839" s="88"/>
      <c r="H839" s="88"/>
      <c r="I839" s="88"/>
      <c r="J839" s="88"/>
      <c r="K839" s="88"/>
      <c r="L839" s="88"/>
      <c r="M839" s="88"/>
      <c r="N839" s="88"/>
      <c r="O839" s="88"/>
      <c r="P839" s="88"/>
      <c r="Q839" s="88"/>
      <c r="R839" s="88"/>
      <c r="S839" s="88"/>
      <c r="T839" s="88"/>
      <c r="U839" s="88"/>
      <c r="V839" s="88"/>
      <c r="W839" s="88"/>
      <c r="X839" s="88"/>
      <c r="Y839" s="88"/>
      <c r="Z839" s="88"/>
    </row>
    <row r="840" spans="1:26" ht="12.75" customHeight="1" x14ac:dyDescent="0.2">
      <c r="A840" s="88"/>
      <c r="B840" s="88"/>
      <c r="C840" s="88"/>
      <c r="D840" s="88"/>
      <c r="E840" s="88"/>
      <c r="F840" s="88"/>
      <c r="G840" s="88"/>
      <c r="H840" s="88"/>
      <c r="I840" s="88"/>
      <c r="J840" s="88"/>
      <c r="K840" s="88"/>
      <c r="L840" s="88"/>
      <c r="M840" s="88"/>
      <c r="N840" s="88"/>
      <c r="O840" s="88"/>
      <c r="P840" s="88"/>
      <c r="Q840" s="88"/>
      <c r="R840" s="88"/>
      <c r="S840" s="88"/>
      <c r="T840" s="88"/>
      <c r="U840" s="88"/>
      <c r="V840" s="88"/>
      <c r="W840" s="88"/>
      <c r="X840" s="88"/>
      <c r="Y840" s="88"/>
      <c r="Z840" s="88"/>
    </row>
    <row r="841" spans="1:26" ht="12.75" customHeight="1" x14ac:dyDescent="0.2">
      <c r="A841" s="88"/>
      <c r="B841" s="88"/>
      <c r="C841" s="88"/>
      <c r="D841" s="88"/>
      <c r="E841" s="88"/>
      <c r="F841" s="88"/>
      <c r="G841" s="88"/>
      <c r="H841" s="88"/>
      <c r="I841" s="88"/>
      <c r="J841" s="88"/>
      <c r="K841" s="88"/>
      <c r="L841" s="88"/>
      <c r="M841" s="88"/>
      <c r="N841" s="88"/>
      <c r="O841" s="88"/>
      <c r="P841" s="88"/>
      <c r="Q841" s="88"/>
      <c r="R841" s="88"/>
      <c r="S841" s="88"/>
      <c r="T841" s="88"/>
      <c r="U841" s="88"/>
      <c r="V841" s="88"/>
      <c r="W841" s="88"/>
      <c r="X841" s="88"/>
      <c r="Y841" s="88"/>
      <c r="Z841" s="88"/>
    </row>
    <row r="842" spans="1:26" ht="12.75" customHeight="1" x14ac:dyDescent="0.2">
      <c r="A842" s="88"/>
      <c r="B842" s="88"/>
      <c r="C842" s="88"/>
      <c r="D842" s="88"/>
      <c r="E842" s="88"/>
      <c r="F842" s="88"/>
      <c r="G842" s="88"/>
      <c r="H842" s="88"/>
      <c r="I842" s="88"/>
      <c r="J842" s="88"/>
      <c r="K842" s="88"/>
      <c r="L842" s="88"/>
      <c r="M842" s="88"/>
      <c r="N842" s="88"/>
      <c r="O842" s="88"/>
      <c r="P842" s="88"/>
      <c r="Q842" s="88"/>
      <c r="R842" s="88"/>
      <c r="S842" s="88"/>
      <c r="T842" s="88"/>
      <c r="U842" s="88"/>
      <c r="V842" s="88"/>
      <c r="W842" s="88"/>
      <c r="X842" s="88"/>
      <c r="Y842" s="88"/>
      <c r="Z842" s="88"/>
    </row>
    <row r="843" spans="1:26" ht="12.75" customHeight="1" x14ac:dyDescent="0.2">
      <c r="A843" s="88"/>
      <c r="B843" s="88"/>
      <c r="C843" s="88"/>
      <c r="D843" s="88"/>
      <c r="E843" s="88"/>
      <c r="F843" s="88"/>
      <c r="G843" s="88"/>
      <c r="H843" s="88"/>
      <c r="I843" s="88"/>
      <c r="J843" s="88"/>
      <c r="K843" s="88"/>
      <c r="L843" s="88"/>
      <c r="M843" s="88"/>
      <c r="N843" s="88"/>
      <c r="O843" s="88"/>
      <c r="P843" s="88"/>
      <c r="Q843" s="88"/>
      <c r="R843" s="88"/>
      <c r="S843" s="88"/>
      <c r="T843" s="88"/>
      <c r="U843" s="88"/>
      <c r="V843" s="88"/>
      <c r="W843" s="88"/>
      <c r="X843" s="88"/>
      <c r="Y843" s="88"/>
      <c r="Z843" s="88"/>
    </row>
    <row r="844" spans="1:26" ht="12.75" customHeight="1" x14ac:dyDescent="0.2">
      <c r="A844" s="88"/>
      <c r="B844" s="88"/>
      <c r="C844" s="88"/>
      <c r="D844" s="88"/>
      <c r="E844" s="88"/>
      <c r="F844" s="88"/>
      <c r="G844" s="88"/>
      <c r="H844" s="88"/>
      <c r="I844" s="88"/>
      <c r="J844" s="88"/>
      <c r="K844" s="88"/>
      <c r="L844" s="88"/>
      <c r="M844" s="88"/>
      <c r="N844" s="88"/>
      <c r="O844" s="88"/>
      <c r="P844" s="88"/>
      <c r="Q844" s="88"/>
      <c r="R844" s="88"/>
      <c r="S844" s="88"/>
      <c r="T844" s="88"/>
      <c r="U844" s="88"/>
      <c r="V844" s="88"/>
      <c r="W844" s="88"/>
      <c r="X844" s="88"/>
      <c r="Y844" s="88"/>
      <c r="Z844" s="88"/>
    </row>
    <row r="845" spans="1:26" ht="12.75" customHeight="1" x14ac:dyDescent="0.2">
      <c r="A845" s="88"/>
      <c r="B845" s="88"/>
      <c r="C845" s="88"/>
      <c r="D845" s="88"/>
      <c r="E845" s="88"/>
      <c r="F845" s="88"/>
      <c r="G845" s="88"/>
      <c r="H845" s="88"/>
      <c r="I845" s="88"/>
      <c r="J845" s="88"/>
      <c r="K845" s="88"/>
      <c r="L845" s="88"/>
      <c r="M845" s="88"/>
      <c r="N845" s="88"/>
      <c r="O845" s="88"/>
      <c r="P845" s="88"/>
      <c r="Q845" s="88"/>
      <c r="R845" s="88"/>
      <c r="S845" s="88"/>
      <c r="T845" s="88"/>
      <c r="U845" s="88"/>
      <c r="V845" s="88"/>
      <c r="W845" s="88"/>
      <c r="X845" s="88"/>
      <c r="Y845" s="88"/>
      <c r="Z845" s="88"/>
    </row>
    <row r="846" spans="1:26" ht="12.75" customHeight="1" x14ac:dyDescent="0.2">
      <c r="A846" s="88"/>
      <c r="B846" s="88"/>
      <c r="C846" s="88"/>
      <c r="D846" s="88"/>
      <c r="E846" s="88"/>
      <c r="F846" s="88"/>
      <c r="G846" s="88"/>
      <c r="H846" s="88"/>
      <c r="I846" s="88"/>
      <c r="J846" s="88"/>
      <c r="K846" s="88"/>
      <c r="L846" s="88"/>
      <c r="M846" s="88"/>
      <c r="N846" s="88"/>
      <c r="O846" s="88"/>
      <c r="P846" s="88"/>
      <c r="Q846" s="88"/>
      <c r="R846" s="88"/>
      <c r="S846" s="88"/>
      <c r="T846" s="88"/>
      <c r="U846" s="88"/>
      <c r="V846" s="88"/>
      <c r="W846" s="88"/>
      <c r="X846" s="88"/>
      <c r="Y846" s="88"/>
      <c r="Z846" s="88"/>
    </row>
    <row r="847" spans="1:26" ht="12.75" customHeight="1" x14ac:dyDescent="0.2">
      <c r="A847" s="88"/>
      <c r="B847" s="88"/>
      <c r="C847" s="88"/>
      <c r="D847" s="88"/>
      <c r="E847" s="88"/>
      <c r="F847" s="88"/>
      <c r="G847" s="88"/>
      <c r="H847" s="88"/>
      <c r="I847" s="88"/>
      <c r="J847" s="88"/>
      <c r="K847" s="88"/>
      <c r="L847" s="88"/>
      <c r="M847" s="88"/>
      <c r="N847" s="88"/>
      <c r="O847" s="88"/>
      <c r="P847" s="88"/>
      <c r="Q847" s="88"/>
      <c r="R847" s="88"/>
      <c r="S847" s="88"/>
      <c r="T847" s="88"/>
      <c r="U847" s="88"/>
      <c r="V847" s="88"/>
      <c r="W847" s="88"/>
      <c r="X847" s="88"/>
      <c r="Y847" s="88"/>
      <c r="Z847" s="88"/>
    </row>
    <row r="848" spans="1:26" ht="12.75" customHeight="1" x14ac:dyDescent="0.2">
      <c r="A848" s="88"/>
      <c r="B848" s="88"/>
      <c r="C848" s="88"/>
      <c r="D848" s="88"/>
      <c r="E848" s="88"/>
      <c r="F848" s="88"/>
      <c r="G848" s="88"/>
      <c r="H848" s="88"/>
      <c r="I848" s="88"/>
      <c r="J848" s="88"/>
      <c r="K848" s="88"/>
      <c r="L848" s="88"/>
      <c r="M848" s="88"/>
      <c r="N848" s="88"/>
      <c r="O848" s="88"/>
      <c r="P848" s="88"/>
      <c r="Q848" s="88"/>
      <c r="R848" s="88"/>
      <c r="S848" s="88"/>
      <c r="T848" s="88"/>
      <c r="U848" s="88"/>
      <c r="V848" s="88"/>
      <c r="W848" s="88"/>
      <c r="X848" s="88"/>
      <c r="Y848" s="88"/>
      <c r="Z848" s="88"/>
    </row>
    <row r="849" spans="1:26" ht="12.75" customHeight="1" x14ac:dyDescent="0.2">
      <c r="A849" s="88"/>
      <c r="B849" s="88"/>
      <c r="C849" s="88"/>
      <c r="D849" s="88"/>
      <c r="E849" s="88"/>
      <c r="F849" s="88"/>
      <c r="G849" s="88"/>
      <c r="H849" s="88"/>
      <c r="I849" s="88"/>
      <c r="J849" s="88"/>
      <c r="K849" s="88"/>
      <c r="L849" s="88"/>
      <c r="M849" s="88"/>
      <c r="N849" s="88"/>
      <c r="O849" s="88"/>
      <c r="P849" s="88"/>
      <c r="Q849" s="88"/>
      <c r="R849" s="88"/>
      <c r="S849" s="88"/>
      <c r="T849" s="88"/>
      <c r="U849" s="88"/>
      <c r="V849" s="88"/>
      <c r="W849" s="88"/>
      <c r="X849" s="88"/>
      <c r="Y849" s="88"/>
      <c r="Z849" s="88"/>
    </row>
    <row r="850" spans="1:26" ht="12.75" customHeight="1" x14ac:dyDescent="0.2">
      <c r="A850" s="88"/>
      <c r="B850" s="88"/>
      <c r="C850" s="88"/>
      <c r="D850" s="88"/>
      <c r="E850" s="88"/>
      <c r="F850" s="88"/>
      <c r="G850" s="88"/>
      <c r="H850" s="88"/>
      <c r="I850" s="88"/>
      <c r="J850" s="88"/>
      <c r="K850" s="88"/>
      <c r="L850" s="88"/>
      <c r="M850" s="88"/>
      <c r="N850" s="88"/>
      <c r="O850" s="88"/>
      <c r="P850" s="88"/>
      <c r="Q850" s="88"/>
      <c r="R850" s="88"/>
      <c r="S850" s="88"/>
      <c r="T850" s="88"/>
      <c r="U850" s="88"/>
      <c r="V850" s="88"/>
      <c r="W850" s="88"/>
      <c r="X850" s="88"/>
      <c r="Y850" s="88"/>
      <c r="Z850" s="88"/>
    </row>
    <row r="851" spans="1:26" ht="12.75" customHeight="1" x14ac:dyDescent="0.2">
      <c r="A851" s="88"/>
      <c r="B851" s="88"/>
      <c r="C851" s="88"/>
      <c r="D851" s="88"/>
      <c r="E851" s="88"/>
      <c r="F851" s="88"/>
      <c r="G851" s="88"/>
      <c r="H851" s="88"/>
      <c r="I851" s="88"/>
      <c r="J851" s="88"/>
      <c r="K851" s="88"/>
      <c r="L851" s="88"/>
      <c r="M851" s="88"/>
      <c r="N851" s="88"/>
      <c r="O851" s="88"/>
      <c r="P851" s="88"/>
      <c r="Q851" s="88"/>
      <c r="R851" s="88"/>
      <c r="S851" s="88"/>
      <c r="T851" s="88"/>
      <c r="U851" s="88"/>
      <c r="V851" s="88"/>
      <c r="W851" s="88"/>
      <c r="X851" s="88"/>
      <c r="Y851" s="88"/>
      <c r="Z851" s="88"/>
    </row>
    <row r="852" spans="1:26" ht="12.75" customHeight="1" x14ac:dyDescent="0.2">
      <c r="A852" s="88"/>
      <c r="B852" s="88"/>
      <c r="C852" s="88"/>
      <c r="D852" s="88"/>
      <c r="E852" s="88"/>
      <c r="F852" s="88"/>
      <c r="G852" s="88"/>
      <c r="H852" s="88"/>
      <c r="I852" s="88"/>
      <c r="J852" s="88"/>
      <c r="K852" s="88"/>
      <c r="L852" s="88"/>
      <c r="M852" s="88"/>
      <c r="N852" s="88"/>
      <c r="O852" s="88"/>
      <c r="P852" s="88"/>
      <c r="Q852" s="88"/>
      <c r="R852" s="88"/>
      <c r="S852" s="88"/>
      <c r="T852" s="88"/>
      <c r="U852" s="88"/>
      <c r="V852" s="88"/>
      <c r="W852" s="88"/>
      <c r="X852" s="88"/>
      <c r="Y852" s="88"/>
      <c r="Z852" s="88"/>
    </row>
    <row r="853" spans="1:26" ht="12.75" customHeight="1" x14ac:dyDescent="0.2">
      <c r="A853" s="88"/>
      <c r="B853" s="88"/>
      <c r="C853" s="88"/>
      <c r="D853" s="88"/>
      <c r="E853" s="88"/>
      <c r="F853" s="88"/>
      <c r="G853" s="88"/>
      <c r="H853" s="88"/>
      <c r="I853" s="88"/>
      <c r="J853" s="88"/>
      <c r="K853" s="88"/>
      <c r="L853" s="88"/>
      <c r="M853" s="88"/>
      <c r="N853" s="88"/>
      <c r="O853" s="88"/>
      <c r="P853" s="88"/>
      <c r="Q853" s="88"/>
      <c r="R853" s="88"/>
      <c r="S853" s="88"/>
      <c r="T853" s="88"/>
      <c r="U853" s="88"/>
      <c r="V853" s="88"/>
      <c r="W853" s="88"/>
      <c r="X853" s="88"/>
      <c r="Y853" s="88"/>
      <c r="Z853" s="88"/>
    </row>
    <row r="854" spans="1:26" ht="12.75" customHeight="1" x14ac:dyDescent="0.2">
      <c r="A854" s="88"/>
      <c r="B854" s="88"/>
      <c r="C854" s="88"/>
      <c r="D854" s="88"/>
      <c r="E854" s="88"/>
      <c r="F854" s="88"/>
      <c r="G854" s="88"/>
      <c r="H854" s="88"/>
      <c r="I854" s="88"/>
      <c r="J854" s="88"/>
      <c r="K854" s="88"/>
      <c r="L854" s="88"/>
      <c r="M854" s="88"/>
      <c r="N854" s="88"/>
      <c r="O854" s="88"/>
      <c r="P854" s="88"/>
      <c r="Q854" s="88"/>
      <c r="R854" s="88"/>
      <c r="S854" s="88"/>
      <c r="T854" s="88"/>
      <c r="U854" s="88"/>
      <c r="V854" s="88"/>
      <c r="W854" s="88"/>
      <c r="X854" s="88"/>
      <c r="Y854" s="88"/>
      <c r="Z854" s="88"/>
    </row>
    <row r="855" spans="1:26" ht="12.75" customHeight="1" x14ac:dyDescent="0.2">
      <c r="A855" s="88"/>
      <c r="B855" s="88"/>
      <c r="C855" s="88"/>
      <c r="D855" s="88"/>
      <c r="E855" s="88"/>
      <c r="F855" s="88"/>
      <c r="G855" s="88"/>
      <c r="H855" s="88"/>
      <c r="I855" s="88"/>
      <c r="J855" s="88"/>
      <c r="K855" s="88"/>
      <c r="L855" s="88"/>
      <c r="M855" s="88"/>
      <c r="N855" s="88"/>
      <c r="O855" s="88"/>
      <c r="P855" s="88"/>
      <c r="Q855" s="88"/>
      <c r="R855" s="88"/>
      <c r="S855" s="88"/>
      <c r="T855" s="88"/>
      <c r="U855" s="88"/>
      <c r="V855" s="88"/>
      <c r="W855" s="88"/>
      <c r="X855" s="88"/>
      <c r="Y855" s="88"/>
      <c r="Z855" s="88"/>
    </row>
    <row r="856" spans="1:26" ht="12.75" customHeight="1" x14ac:dyDescent="0.2">
      <c r="A856" s="88"/>
      <c r="B856" s="88"/>
      <c r="C856" s="88"/>
      <c r="D856" s="88"/>
      <c r="E856" s="88"/>
      <c r="F856" s="88"/>
      <c r="G856" s="88"/>
      <c r="H856" s="88"/>
      <c r="I856" s="88"/>
      <c r="J856" s="88"/>
      <c r="K856" s="88"/>
      <c r="L856" s="88"/>
      <c r="M856" s="88"/>
      <c r="N856" s="88"/>
      <c r="O856" s="88"/>
      <c r="P856" s="88"/>
      <c r="Q856" s="88"/>
      <c r="R856" s="88"/>
      <c r="S856" s="88"/>
      <c r="T856" s="88"/>
      <c r="U856" s="88"/>
      <c r="V856" s="88"/>
      <c r="W856" s="88"/>
      <c r="X856" s="88"/>
      <c r="Y856" s="88"/>
      <c r="Z856" s="88"/>
    </row>
    <row r="857" spans="1:26" ht="12.75" customHeight="1" x14ac:dyDescent="0.2">
      <c r="A857" s="88"/>
      <c r="B857" s="88"/>
      <c r="C857" s="88"/>
      <c r="D857" s="88"/>
      <c r="E857" s="88"/>
      <c r="F857" s="88"/>
      <c r="G857" s="88"/>
      <c r="H857" s="88"/>
      <c r="I857" s="88"/>
      <c r="J857" s="88"/>
      <c r="K857" s="88"/>
      <c r="L857" s="88"/>
      <c r="M857" s="88"/>
      <c r="N857" s="88"/>
      <c r="O857" s="88"/>
      <c r="P857" s="88"/>
      <c r="Q857" s="88"/>
      <c r="R857" s="88"/>
      <c r="S857" s="88"/>
      <c r="T857" s="88"/>
      <c r="U857" s="88"/>
      <c r="V857" s="88"/>
      <c r="W857" s="88"/>
      <c r="X857" s="88"/>
      <c r="Y857" s="88"/>
      <c r="Z857" s="88"/>
    </row>
    <row r="858" spans="1:26" ht="12.75" customHeight="1" x14ac:dyDescent="0.2">
      <c r="A858" s="88"/>
      <c r="B858" s="88"/>
      <c r="C858" s="88"/>
      <c r="D858" s="88"/>
      <c r="E858" s="88"/>
      <c r="F858" s="88"/>
      <c r="G858" s="88"/>
      <c r="H858" s="88"/>
      <c r="I858" s="88"/>
      <c r="J858" s="88"/>
      <c r="K858" s="88"/>
      <c r="L858" s="88"/>
      <c r="M858" s="88"/>
      <c r="N858" s="88"/>
      <c r="O858" s="88"/>
      <c r="P858" s="88"/>
      <c r="Q858" s="88"/>
      <c r="R858" s="88"/>
      <c r="S858" s="88"/>
      <c r="T858" s="88"/>
      <c r="U858" s="88"/>
      <c r="V858" s="88"/>
      <c r="W858" s="88"/>
      <c r="X858" s="88"/>
      <c r="Y858" s="88"/>
      <c r="Z858" s="88"/>
    </row>
    <row r="859" spans="1:26" ht="12.75" customHeight="1" x14ac:dyDescent="0.2">
      <c r="A859" s="88"/>
      <c r="B859" s="88"/>
      <c r="C859" s="88"/>
      <c r="D859" s="88"/>
      <c r="E859" s="88"/>
      <c r="F859" s="88"/>
      <c r="G859" s="88"/>
      <c r="H859" s="88"/>
      <c r="I859" s="88"/>
      <c r="J859" s="88"/>
      <c r="K859" s="88"/>
      <c r="L859" s="88"/>
      <c r="M859" s="88"/>
      <c r="N859" s="88"/>
      <c r="O859" s="88"/>
      <c r="P859" s="88"/>
      <c r="Q859" s="88"/>
      <c r="R859" s="88"/>
      <c r="S859" s="88"/>
      <c r="T859" s="88"/>
      <c r="U859" s="88"/>
      <c r="V859" s="88"/>
      <c r="W859" s="88"/>
      <c r="X859" s="88"/>
      <c r="Y859" s="88"/>
      <c r="Z859" s="88"/>
    </row>
    <row r="860" spans="1:26" ht="12.75" customHeight="1" x14ac:dyDescent="0.2">
      <c r="A860" s="88"/>
      <c r="B860" s="88"/>
      <c r="C860" s="88"/>
      <c r="D860" s="88"/>
      <c r="E860" s="88"/>
      <c r="F860" s="88"/>
      <c r="G860" s="88"/>
      <c r="H860" s="88"/>
      <c r="I860" s="88"/>
      <c r="J860" s="88"/>
      <c r="K860" s="88"/>
      <c r="L860" s="88"/>
      <c r="M860" s="88"/>
      <c r="N860" s="88"/>
      <c r="O860" s="88"/>
      <c r="P860" s="88"/>
      <c r="Q860" s="88"/>
      <c r="R860" s="88"/>
      <c r="S860" s="88"/>
      <c r="T860" s="88"/>
      <c r="U860" s="88"/>
      <c r="V860" s="88"/>
      <c r="W860" s="88"/>
      <c r="X860" s="88"/>
      <c r="Y860" s="88"/>
      <c r="Z860" s="88"/>
    </row>
    <row r="861" spans="1:26" ht="12.75" customHeight="1" x14ac:dyDescent="0.2">
      <c r="A861" s="88"/>
      <c r="B861" s="88"/>
      <c r="C861" s="88"/>
      <c r="D861" s="88"/>
      <c r="E861" s="88"/>
      <c r="F861" s="88"/>
      <c r="G861" s="88"/>
      <c r="H861" s="88"/>
      <c r="I861" s="88"/>
      <c r="J861" s="88"/>
      <c r="K861" s="88"/>
      <c r="L861" s="88"/>
      <c r="M861" s="88"/>
      <c r="N861" s="88"/>
      <c r="O861" s="88"/>
      <c r="P861" s="88"/>
      <c r="Q861" s="88"/>
      <c r="R861" s="88"/>
      <c r="S861" s="88"/>
      <c r="T861" s="88"/>
      <c r="U861" s="88"/>
      <c r="V861" s="88"/>
      <c r="W861" s="88"/>
      <c r="X861" s="88"/>
      <c r="Y861" s="88"/>
      <c r="Z861" s="88"/>
    </row>
    <row r="862" spans="1:26" ht="12.75" customHeight="1" x14ac:dyDescent="0.2">
      <c r="A862" s="88"/>
      <c r="B862" s="88"/>
      <c r="C862" s="88"/>
      <c r="D862" s="88"/>
      <c r="E862" s="88"/>
      <c r="F862" s="88"/>
      <c r="G862" s="88"/>
      <c r="H862" s="88"/>
      <c r="I862" s="88"/>
      <c r="J862" s="88"/>
      <c r="K862" s="88"/>
      <c r="L862" s="88"/>
      <c r="M862" s="88"/>
      <c r="N862" s="88"/>
      <c r="O862" s="88"/>
      <c r="P862" s="88"/>
      <c r="Q862" s="88"/>
      <c r="R862" s="88"/>
      <c r="S862" s="88"/>
      <c r="T862" s="88"/>
      <c r="U862" s="88"/>
      <c r="V862" s="88"/>
      <c r="W862" s="88"/>
      <c r="X862" s="88"/>
      <c r="Y862" s="88"/>
      <c r="Z862" s="88"/>
    </row>
    <row r="863" spans="1:26" ht="12.75" customHeight="1" x14ac:dyDescent="0.2">
      <c r="A863" s="88"/>
      <c r="B863" s="88"/>
      <c r="C863" s="88"/>
      <c r="D863" s="88"/>
      <c r="E863" s="88"/>
      <c r="F863" s="88"/>
      <c r="G863" s="88"/>
      <c r="H863" s="88"/>
      <c r="I863" s="88"/>
      <c r="J863" s="88"/>
      <c r="K863" s="88"/>
      <c r="L863" s="88"/>
      <c r="M863" s="88"/>
      <c r="N863" s="88"/>
      <c r="O863" s="88"/>
      <c r="P863" s="88"/>
      <c r="Q863" s="88"/>
      <c r="R863" s="88"/>
      <c r="S863" s="88"/>
      <c r="T863" s="88"/>
      <c r="U863" s="88"/>
      <c r="V863" s="88"/>
      <c r="W863" s="88"/>
      <c r="X863" s="88"/>
      <c r="Y863" s="88"/>
      <c r="Z863" s="88"/>
    </row>
    <row r="864" spans="1:26" ht="12.75" customHeight="1" x14ac:dyDescent="0.2">
      <c r="A864" s="88"/>
      <c r="B864" s="88"/>
      <c r="C864" s="88"/>
      <c r="D864" s="88"/>
      <c r="E864" s="88"/>
      <c r="F864" s="88"/>
      <c r="G864" s="88"/>
      <c r="H864" s="88"/>
      <c r="I864" s="88"/>
      <c r="J864" s="88"/>
      <c r="K864" s="88"/>
      <c r="L864" s="88"/>
      <c r="M864" s="88"/>
      <c r="N864" s="88"/>
      <c r="O864" s="88"/>
      <c r="P864" s="88"/>
      <c r="Q864" s="88"/>
      <c r="R864" s="88"/>
      <c r="S864" s="88"/>
      <c r="T864" s="88"/>
      <c r="U864" s="88"/>
      <c r="V864" s="88"/>
      <c r="W864" s="88"/>
      <c r="X864" s="88"/>
      <c r="Y864" s="88"/>
      <c r="Z864" s="88"/>
    </row>
    <row r="865" spans="1:26" ht="12.75" customHeight="1" x14ac:dyDescent="0.2">
      <c r="A865" s="88"/>
      <c r="B865" s="88"/>
      <c r="C865" s="88"/>
      <c r="D865" s="88"/>
      <c r="E865" s="88"/>
      <c r="F865" s="88"/>
      <c r="G865" s="88"/>
      <c r="H865" s="88"/>
      <c r="I865" s="88"/>
      <c r="J865" s="88"/>
      <c r="K865" s="88"/>
      <c r="L865" s="88"/>
      <c r="M865" s="88"/>
      <c r="N865" s="88"/>
      <c r="O865" s="88"/>
      <c r="P865" s="88"/>
      <c r="Q865" s="88"/>
      <c r="R865" s="88"/>
      <c r="S865" s="88"/>
      <c r="T865" s="88"/>
      <c r="U865" s="88"/>
      <c r="V865" s="88"/>
      <c r="W865" s="88"/>
      <c r="X865" s="88"/>
      <c r="Y865" s="88"/>
      <c r="Z865" s="88"/>
    </row>
    <row r="866" spans="1:26" ht="12.75" customHeight="1" x14ac:dyDescent="0.2">
      <c r="A866" s="88"/>
      <c r="B866" s="88"/>
      <c r="C866" s="88"/>
      <c r="D866" s="88"/>
      <c r="E866" s="88"/>
      <c r="F866" s="88"/>
      <c r="G866" s="88"/>
      <c r="H866" s="88"/>
      <c r="I866" s="88"/>
      <c r="J866" s="88"/>
      <c r="K866" s="88"/>
      <c r="L866" s="88"/>
      <c r="M866" s="88"/>
      <c r="N866" s="88"/>
      <c r="O866" s="88"/>
      <c r="P866" s="88"/>
      <c r="Q866" s="88"/>
      <c r="R866" s="88"/>
      <c r="S866" s="88"/>
      <c r="T866" s="88"/>
      <c r="U866" s="88"/>
      <c r="V866" s="88"/>
      <c r="W866" s="88"/>
      <c r="X866" s="88"/>
      <c r="Y866" s="88"/>
      <c r="Z866" s="88"/>
    </row>
    <row r="867" spans="1:26" ht="12.75" customHeight="1" x14ac:dyDescent="0.2">
      <c r="A867" s="88"/>
      <c r="B867" s="88"/>
      <c r="C867" s="88"/>
      <c r="D867" s="88"/>
      <c r="E867" s="88"/>
      <c r="F867" s="88"/>
      <c r="G867" s="88"/>
      <c r="H867" s="88"/>
      <c r="I867" s="88"/>
      <c r="J867" s="88"/>
      <c r="K867" s="88"/>
      <c r="L867" s="88"/>
      <c r="M867" s="88"/>
      <c r="N867" s="88"/>
      <c r="O867" s="88"/>
      <c r="P867" s="88"/>
      <c r="Q867" s="88"/>
      <c r="R867" s="88"/>
      <c r="S867" s="88"/>
      <c r="T867" s="88"/>
      <c r="U867" s="88"/>
      <c r="V867" s="88"/>
      <c r="W867" s="88"/>
      <c r="X867" s="88"/>
      <c r="Y867" s="88"/>
      <c r="Z867" s="88"/>
    </row>
    <row r="868" spans="1:26" ht="12.75" customHeight="1" x14ac:dyDescent="0.2">
      <c r="A868" s="88"/>
      <c r="B868" s="88"/>
      <c r="C868" s="88"/>
      <c r="D868" s="88"/>
      <c r="E868" s="88"/>
      <c r="F868" s="88"/>
      <c r="G868" s="88"/>
      <c r="H868" s="88"/>
      <c r="I868" s="88"/>
      <c r="J868" s="88"/>
      <c r="K868" s="88"/>
      <c r="L868" s="88"/>
      <c r="M868" s="88"/>
      <c r="N868" s="88"/>
      <c r="O868" s="88"/>
      <c r="P868" s="88"/>
      <c r="Q868" s="88"/>
      <c r="R868" s="88"/>
      <c r="S868" s="88"/>
      <c r="T868" s="88"/>
      <c r="U868" s="88"/>
      <c r="V868" s="88"/>
      <c r="W868" s="88"/>
      <c r="X868" s="88"/>
      <c r="Y868" s="88"/>
      <c r="Z868" s="88"/>
    </row>
    <row r="869" spans="1:26" ht="12.75" customHeight="1" x14ac:dyDescent="0.2">
      <c r="A869" s="88"/>
      <c r="B869" s="88"/>
      <c r="C869" s="88"/>
      <c r="D869" s="88"/>
      <c r="E869" s="88"/>
      <c r="F869" s="88"/>
      <c r="G869" s="88"/>
      <c r="H869" s="88"/>
      <c r="I869" s="88"/>
      <c r="J869" s="88"/>
      <c r="K869" s="88"/>
      <c r="L869" s="88"/>
      <c r="M869" s="88"/>
      <c r="N869" s="88"/>
      <c r="O869" s="88"/>
      <c r="P869" s="88"/>
      <c r="Q869" s="88"/>
      <c r="R869" s="88"/>
      <c r="S869" s="88"/>
      <c r="T869" s="88"/>
      <c r="U869" s="88"/>
      <c r="V869" s="88"/>
      <c r="W869" s="88"/>
      <c r="X869" s="88"/>
      <c r="Y869" s="88"/>
      <c r="Z869" s="88"/>
    </row>
    <row r="870" spans="1:26" ht="12.75" customHeight="1" x14ac:dyDescent="0.2">
      <c r="A870" s="88"/>
      <c r="B870" s="88"/>
      <c r="C870" s="88"/>
      <c r="D870" s="88"/>
      <c r="E870" s="88"/>
      <c r="F870" s="88"/>
      <c r="G870" s="88"/>
      <c r="H870" s="88"/>
      <c r="I870" s="88"/>
      <c r="J870" s="88"/>
      <c r="K870" s="88"/>
      <c r="L870" s="88"/>
      <c r="M870" s="88"/>
      <c r="N870" s="88"/>
      <c r="O870" s="88"/>
      <c r="P870" s="88"/>
      <c r="Q870" s="88"/>
      <c r="R870" s="88"/>
      <c r="S870" s="88"/>
      <c r="T870" s="88"/>
      <c r="U870" s="88"/>
      <c r="V870" s="88"/>
      <c r="W870" s="88"/>
      <c r="X870" s="88"/>
      <c r="Y870" s="88"/>
      <c r="Z870" s="88"/>
    </row>
    <row r="871" spans="1:26" ht="12.75" customHeight="1" x14ac:dyDescent="0.2">
      <c r="A871" s="88"/>
      <c r="B871" s="88"/>
      <c r="C871" s="88"/>
      <c r="D871" s="88"/>
      <c r="E871" s="88"/>
      <c r="F871" s="88"/>
      <c r="G871" s="88"/>
      <c r="H871" s="88"/>
      <c r="I871" s="88"/>
      <c r="J871" s="88"/>
      <c r="K871" s="88"/>
      <c r="L871" s="88"/>
      <c r="M871" s="88"/>
      <c r="N871" s="88"/>
      <c r="O871" s="88"/>
      <c r="P871" s="88"/>
      <c r="Q871" s="88"/>
      <c r="R871" s="88"/>
      <c r="S871" s="88"/>
      <c r="T871" s="88"/>
      <c r="U871" s="88"/>
      <c r="V871" s="88"/>
      <c r="W871" s="88"/>
      <c r="X871" s="88"/>
      <c r="Y871" s="88"/>
      <c r="Z871" s="88"/>
    </row>
    <row r="872" spans="1:26" ht="12.75" customHeight="1" x14ac:dyDescent="0.2">
      <c r="A872" s="88"/>
      <c r="B872" s="88"/>
      <c r="C872" s="88"/>
      <c r="D872" s="88"/>
      <c r="E872" s="88"/>
      <c r="F872" s="88"/>
      <c r="G872" s="88"/>
      <c r="H872" s="88"/>
      <c r="I872" s="88"/>
      <c r="J872" s="88"/>
      <c r="K872" s="88"/>
      <c r="L872" s="88"/>
      <c r="M872" s="88"/>
      <c r="N872" s="88"/>
      <c r="O872" s="88"/>
      <c r="P872" s="88"/>
      <c r="Q872" s="88"/>
      <c r="R872" s="88"/>
      <c r="S872" s="88"/>
      <c r="T872" s="88"/>
      <c r="U872" s="88"/>
      <c r="V872" s="88"/>
      <c r="W872" s="88"/>
      <c r="X872" s="88"/>
      <c r="Y872" s="88"/>
      <c r="Z872" s="88"/>
    </row>
    <row r="873" spans="1:26" ht="12.75" customHeight="1" x14ac:dyDescent="0.2">
      <c r="A873" s="88"/>
      <c r="B873" s="88"/>
      <c r="C873" s="88"/>
      <c r="D873" s="88"/>
      <c r="E873" s="88"/>
      <c r="F873" s="88"/>
      <c r="G873" s="88"/>
      <c r="H873" s="88"/>
      <c r="I873" s="88"/>
      <c r="J873" s="88"/>
      <c r="K873" s="88"/>
      <c r="L873" s="88"/>
      <c r="M873" s="88"/>
      <c r="N873" s="88"/>
      <c r="O873" s="88"/>
      <c r="P873" s="88"/>
      <c r="Q873" s="88"/>
      <c r="R873" s="88"/>
      <c r="S873" s="88"/>
      <c r="T873" s="88"/>
      <c r="U873" s="88"/>
      <c r="V873" s="88"/>
      <c r="W873" s="88"/>
      <c r="X873" s="88"/>
      <c r="Y873" s="88"/>
      <c r="Z873" s="88"/>
    </row>
    <row r="874" spans="1:26" ht="12.75" customHeight="1" x14ac:dyDescent="0.2">
      <c r="A874" s="88"/>
      <c r="B874" s="88"/>
      <c r="C874" s="88"/>
      <c r="D874" s="88"/>
      <c r="E874" s="88"/>
      <c r="F874" s="88"/>
      <c r="G874" s="88"/>
      <c r="H874" s="88"/>
      <c r="I874" s="88"/>
      <c r="J874" s="88"/>
      <c r="K874" s="88"/>
      <c r="L874" s="88"/>
      <c r="M874" s="88"/>
      <c r="N874" s="88"/>
      <c r="O874" s="88"/>
      <c r="P874" s="88"/>
      <c r="Q874" s="88"/>
      <c r="R874" s="88"/>
      <c r="S874" s="88"/>
      <c r="T874" s="88"/>
      <c r="U874" s="88"/>
      <c r="V874" s="88"/>
      <c r="W874" s="88"/>
      <c r="X874" s="88"/>
      <c r="Y874" s="88"/>
      <c r="Z874" s="88"/>
    </row>
    <row r="875" spans="1:26" ht="12.75" customHeight="1" x14ac:dyDescent="0.2">
      <c r="A875" s="88"/>
      <c r="B875" s="88"/>
      <c r="C875" s="88"/>
      <c r="D875" s="88"/>
      <c r="E875" s="88"/>
      <c r="F875" s="88"/>
      <c r="G875" s="88"/>
      <c r="H875" s="88"/>
      <c r="I875" s="88"/>
      <c r="J875" s="88"/>
      <c r="K875" s="88"/>
      <c r="L875" s="88"/>
      <c r="M875" s="88"/>
      <c r="N875" s="88"/>
      <c r="O875" s="88"/>
      <c r="P875" s="88"/>
      <c r="Q875" s="88"/>
      <c r="R875" s="88"/>
      <c r="S875" s="88"/>
      <c r="T875" s="88"/>
      <c r="U875" s="88"/>
      <c r="V875" s="88"/>
      <c r="W875" s="88"/>
      <c r="X875" s="88"/>
      <c r="Y875" s="88"/>
      <c r="Z875" s="88"/>
    </row>
    <row r="876" spans="1:26" ht="12.75" customHeight="1" x14ac:dyDescent="0.2">
      <c r="A876" s="88"/>
      <c r="B876" s="88"/>
      <c r="C876" s="88"/>
      <c r="D876" s="88"/>
      <c r="E876" s="88"/>
      <c r="F876" s="88"/>
      <c r="G876" s="88"/>
      <c r="H876" s="88"/>
      <c r="I876" s="88"/>
      <c r="J876" s="88"/>
      <c r="K876" s="88"/>
      <c r="L876" s="88"/>
      <c r="M876" s="88"/>
      <c r="N876" s="88"/>
      <c r="O876" s="88"/>
      <c r="P876" s="88"/>
      <c r="Q876" s="88"/>
      <c r="R876" s="88"/>
      <c r="S876" s="88"/>
      <c r="T876" s="88"/>
      <c r="U876" s="88"/>
      <c r="V876" s="88"/>
      <c r="W876" s="88"/>
      <c r="X876" s="88"/>
      <c r="Y876" s="88"/>
      <c r="Z876" s="88"/>
    </row>
    <row r="877" spans="1:26" ht="12.75" customHeight="1" x14ac:dyDescent="0.2">
      <c r="A877" s="88"/>
      <c r="B877" s="88"/>
      <c r="C877" s="88"/>
      <c r="D877" s="88"/>
      <c r="E877" s="88"/>
      <c r="F877" s="88"/>
      <c r="G877" s="88"/>
      <c r="H877" s="88"/>
      <c r="I877" s="88"/>
      <c r="J877" s="88"/>
      <c r="K877" s="88"/>
      <c r="L877" s="88"/>
      <c r="M877" s="88"/>
      <c r="N877" s="88"/>
      <c r="O877" s="88"/>
      <c r="P877" s="88"/>
      <c r="Q877" s="88"/>
      <c r="R877" s="88"/>
      <c r="S877" s="88"/>
      <c r="T877" s="88"/>
      <c r="U877" s="88"/>
      <c r="V877" s="88"/>
      <c r="W877" s="88"/>
      <c r="X877" s="88"/>
      <c r="Y877" s="88"/>
      <c r="Z877" s="88"/>
    </row>
    <row r="878" spans="1:26" ht="12.75" customHeight="1" x14ac:dyDescent="0.2">
      <c r="A878" s="88"/>
      <c r="B878" s="88"/>
      <c r="C878" s="88"/>
      <c r="D878" s="88"/>
      <c r="E878" s="88"/>
      <c r="F878" s="88"/>
      <c r="G878" s="88"/>
      <c r="H878" s="88"/>
      <c r="I878" s="88"/>
      <c r="J878" s="88"/>
      <c r="K878" s="88"/>
      <c r="L878" s="88"/>
      <c r="M878" s="88"/>
      <c r="N878" s="88"/>
      <c r="O878" s="88"/>
      <c r="P878" s="88"/>
      <c r="Q878" s="88"/>
      <c r="R878" s="88"/>
      <c r="S878" s="88"/>
      <c r="T878" s="88"/>
      <c r="U878" s="88"/>
      <c r="V878" s="88"/>
      <c r="W878" s="88"/>
      <c r="X878" s="88"/>
      <c r="Y878" s="88"/>
      <c r="Z878" s="88"/>
    </row>
    <row r="879" spans="1:26" ht="12.75" customHeight="1" x14ac:dyDescent="0.2">
      <c r="A879" s="88"/>
      <c r="B879" s="88"/>
      <c r="C879" s="88"/>
      <c r="D879" s="88"/>
      <c r="E879" s="88"/>
      <c r="F879" s="88"/>
      <c r="G879" s="88"/>
      <c r="H879" s="88"/>
      <c r="I879" s="88"/>
      <c r="J879" s="88"/>
      <c r="K879" s="88"/>
      <c r="L879" s="88"/>
      <c r="M879" s="88"/>
      <c r="N879" s="88"/>
      <c r="O879" s="88"/>
      <c r="P879" s="88"/>
      <c r="Q879" s="88"/>
      <c r="R879" s="88"/>
      <c r="S879" s="88"/>
      <c r="T879" s="88"/>
      <c r="U879" s="88"/>
      <c r="V879" s="88"/>
      <c r="W879" s="88"/>
      <c r="X879" s="88"/>
      <c r="Y879" s="88"/>
      <c r="Z879" s="88"/>
    </row>
    <row r="880" spans="1:26" ht="12.75" customHeight="1" x14ac:dyDescent="0.2">
      <c r="A880" s="88"/>
      <c r="B880" s="88"/>
      <c r="C880" s="88"/>
      <c r="D880" s="88"/>
      <c r="E880" s="88"/>
      <c r="F880" s="88"/>
      <c r="G880" s="88"/>
      <c r="H880" s="88"/>
      <c r="I880" s="88"/>
      <c r="J880" s="88"/>
      <c r="K880" s="88"/>
      <c r="L880" s="88"/>
      <c r="M880" s="88"/>
      <c r="N880" s="88"/>
      <c r="O880" s="88"/>
      <c r="P880" s="88"/>
      <c r="Q880" s="88"/>
      <c r="R880" s="88"/>
      <c r="S880" s="88"/>
      <c r="T880" s="88"/>
      <c r="U880" s="88"/>
      <c r="V880" s="88"/>
      <c r="W880" s="88"/>
      <c r="X880" s="88"/>
      <c r="Y880" s="88"/>
      <c r="Z880" s="88"/>
    </row>
    <row r="881" spans="1:26" ht="12.75" customHeight="1" x14ac:dyDescent="0.2">
      <c r="A881" s="88"/>
      <c r="B881" s="88"/>
      <c r="C881" s="88"/>
      <c r="D881" s="88"/>
      <c r="E881" s="88"/>
      <c r="F881" s="88"/>
      <c r="G881" s="88"/>
      <c r="H881" s="88"/>
      <c r="I881" s="88"/>
      <c r="J881" s="88"/>
      <c r="K881" s="88"/>
      <c r="L881" s="88"/>
      <c r="M881" s="88"/>
      <c r="N881" s="88"/>
      <c r="O881" s="88"/>
      <c r="P881" s="88"/>
      <c r="Q881" s="88"/>
      <c r="R881" s="88"/>
      <c r="S881" s="88"/>
      <c r="T881" s="88"/>
      <c r="U881" s="88"/>
      <c r="V881" s="88"/>
      <c r="W881" s="88"/>
      <c r="X881" s="88"/>
      <c r="Y881" s="88"/>
      <c r="Z881" s="88"/>
    </row>
    <row r="882" spans="1:26" ht="12.75" customHeight="1" x14ac:dyDescent="0.2">
      <c r="A882" s="88"/>
      <c r="B882" s="88"/>
      <c r="C882" s="88"/>
      <c r="D882" s="88"/>
      <c r="E882" s="88"/>
      <c r="F882" s="88"/>
      <c r="G882" s="88"/>
      <c r="H882" s="88"/>
      <c r="I882" s="88"/>
      <c r="J882" s="88"/>
      <c r="K882" s="88"/>
      <c r="L882" s="88"/>
      <c r="M882" s="88"/>
      <c r="N882" s="88"/>
      <c r="O882" s="88"/>
      <c r="P882" s="88"/>
      <c r="Q882" s="88"/>
      <c r="R882" s="88"/>
      <c r="S882" s="88"/>
      <c r="T882" s="88"/>
      <c r="U882" s="88"/>
      <c r="V882" s="88"/>
      <c r="W882" s="88"/>
      <c r="X882" s="88"/>
      <c r="Y882" s="88"/>
      <c r="Z882" s="88"/>
    </row>
    <row r="883" spans="1:26" ht="12.75" customHeight="1" x14ac:dyDescent="0.2">
      <c r="A883" s="88"/>
      <c r="B883" s="88"/>
      <c r="C883" s="88"/>
      <c r="D883" s="88"/>
      <c r="E883" s="88"/>
      <c r="F883" s="88"/>
      <c r="G883" s="88"/>
      <c r="H883" s="88"/>
      <c r="I883" s="88"/>
      <c r="J883" s="88"/>
      <c r="K883" s="88"/>
      <c r="L883" s="88"/>
      <c r="M883" s="88"/>
      <c r="N883" s="88"/>
      <c r="O883" s="88"/>
      <c r="P883" s="88"/>
      <c r="Q883" s="88"/>
      <c r="R883" s="88"/>
      <c r="S883" s="88"/>
      <c r="T883" s="88"/>
      <c r="U883" s="88"/>
      <c r="V883" s="88"/>
      <c r="W883" s="88"/>
      <c r="X883" s="88"/>
      <c r="Y883" s="88"/>
      <c r="Z883" s="88"/>
    </row>
    <row r="884" spans="1:26" ht="12.75" customHeight="1" x14ac:dyDescent="0.2">
      <c r="A884" s="88"/>
      <c r="B884" s="88"/>
      <c r="C884" s="88"/>
      <c r="D884" s="88"/>
      <c r="E884" s="88"/>
      <c r="F884" s="88"/>
      <c r="G884" s="88"/>
      <c r="H884" s="88"/>
      <c r="I884" s="88"/>
      <c r="J884" s="88"/>
      <c r="K884" s="88"/>
      <c r="L884" s="88"/>
      <c r="M884" s="88"/>
      <c r="N884" s="88"/>
      <c r="O884" s="88"/>
      <c r="P884" s="88"/>
      <c r="Q884" s="88"/>
      <c r="R884" s="88"/>
      <c r="S884" s="88"/>
      <c r="T884" s="88"/>
      <c r="U884" s="88"/>
      <c r="V884" s="88"/>
      <c r="W884" s="88"/>
      <c r="X884" s="88"/>
      <c r="Y884" s="88"/>
      <c r="Z884" s="88"/>
    </row>
    <row r="885" spans="1:26" ht="12.75" customHeight="1" x14ac:dyDescent="0.2">
      <c r="A885" s="88"/>
      <c r="B885" s="88"/>
      <c r="C885" s="88"/>
      <c r="D885" s="88"/>
      <c r="E885" s="88"/>
      <c r="F885" s="88"/>
      <c r="G885" s="88"/>
      <c r="H885" s="88"/>
      <c r="I885" s="88"/>
      <c r="J885" s="88"/>
      <c r="K885" s="88"/>
      <c r="L885" s="88"/>
      <c r="M885" s="88"/>
      <c r="N885" s="88"/>
      <c r="O885" s="88"/>
      <c r="P885" s="88"/>
      <c r="Q885" s="88"/>
      <c r="R885" s="88"/>
      <c r="S885" s="88"/>
      <c r="T885" s="88"/>
      <c r="U885" s="88"/>
      <c r="V885" s="88"/>
      <c r="W885" s="88"/>
      <c r="X885" s="88"/>
      <c r="Y885" s="88"/>
      <c r="Z885" s="88"/>
    </row>
    <row r="886" spans="1:26" ht="12.75" customHeight="1" x14ac:dyDescent="0.2">
      <c r="A886" s="88"/>
      <c r="B886" s="88"/>
      <c r="C886" s="88"/>
      <c r="D886" s="88"/>
      <c r="E886" s="88"/>
      <c r="F886" s="88"/>
      <c r="G886" s="88"/>
      <c r="H886" s="88"/>
      <c r="I886" s="88"/>
      <c r="J886" s="88"/>
      <c r="K886" s="88"/>
      <c r="L886" s="88"/>
      <c r="M886" s="88"/>
      <c r="N886" s="88"/>
      <c r="O886" s="88"/>
      <c r="P886" s="88"/>
      <c r="Q886" s="88"/>
      <c r="R886" s="88"/>
      <c r="S886" s="88"/>
      <c r="T886" s="88"/>
      <c r="U886" s="88"/>
      <c r="V886" s="88"/>
      <c r="W886" s="88"/>
      <c r="X886" s="88"/>
      <c r="Y886" s="88"/>
      <c r="Z886" s="88"/>
    </row>
    <row r="887" spans="1:26" ht="12.75" customHeight="1" x14ac:dyDescent="0.2">
      <c r="A887" s="88"/>
      <c r="B887" s="88"/>
      <c r="C887" s="88"/>
      <c r="D887" s="88"/>
      <c r="E887" s="88"/>
      <c r="F887" s="88"/>
      <c r="G887" s="88"/>
      <c r="H887" s="88"/>
      <c r="I887" s="88"/>
      <c r="J887" s="88"/>
      <c r="K887" s="88"/>
      <c r="L887" s="88"/>
      <c r="M887" s="88"/>
      <c r="N887" s="88"/>
      <c r="O887" s="88"/>
      <c r="P887" s="88"/>
      <c r="Q887" s="88"/>
      <c r="R887" s="88"/>
      <c r="S887" s="88"/>
      <c r="T887" s="88"/>
      <c r="U887" s="88"/>
      <c r="V887" s="88"/>
      <c r="W887" s="88"/>
      <c r="X887" s="88"/>
      <c r="Y887" s="88"/>
      <c r="Z887" s="88"/>
    </row>
    <row r="888" spans="1:26" ht="12.75" customHeight="1" x14ac:dyDescent="0.2">
      <c r="A888" s="88"/>
      <c r="B888" s="88"/>
      <c r="C888" s="88"/>
      <c r="D888" s="88"/>
      <c r="E888" s="88"/>
      <c r="F888" s="88"/>
      <c r="G888" s="88"/>
      <c r="H888" s="88"/>
      <c r="I888" s="88"/>
      <c r="J888" s="88"/>
      <c r="K888" s="88"/>
      <c r="L888" s="88"/>
      <c r="M888" s="88"/>
      <c r="N888" s="88"/>
      <c r="O888" s="88"/>
      <c r="P888" s="88"/>
      <c r="Q888" s="88"/>
      <c r="R888" s="88"/>
      <c r="S888" s="88"/>
      <c r="T888" s="88"/>
      <c r="U888" s="88"/>
      <c r="V888" s="88"/>
      <c r="W888" s="88"/>
      <c r="X888" s="88"/>
      <c r="Y888" s="88"/>
      <c r="Z888" s="88"/>
    </row>
    <row r="889" spans="1:26" ht="12.75" customHeight="1" x14ac:dyDescent="0.2">
      <c r="A889" s="88"/>
      <c r="B889" s="88"/>
      <c r="C889" s="88"/>
      <c r="D889" s="88"/>
      <c r="E889" s="88"/>
      <c r="F889" s="88"/>
      <c r="G889" s="88"/>
      <c r="H889" s="88"/>
      <c r="I889" s="88"/>
      <c r="J889" s="88"/>
      <c r="K889" s="88"/>
      <c r="L889" s="88"/>
      <c r="M889" s="88"/>
      <c r="N889" s="88"/>
      <c r="O889" s="88"/>
      <c r="P889" s="88"/>
      <c r="Q889" s="88"/>
      <c r="R889" s="88"/>
      <c r="S889" s="88"/>
      <c r="T889" s="88"/>
      <c r="U889" s="88"/>
      <c r="V889" s="88"/>
      <c r="W889" s="88"/>
      <c r="X889" s="88"/>
      <c r="Y889" s="88"/>
      <c r="Z889" s="88"/>
    </row>
    <row r="890" spans="1:26" ht="12.75" customHeight="1" x14ac:dyDescent="0.2">
      <c r="A890" s="88"/>
      <c r="B890" s="88"/>
      <c r="C890" s="88"/>
      <c r="D890" s="88"/>
      <c r="E890" s="88"/>
      <c r="F890" s="88"/>
      <c r="G890" s="88"/>
      <c r="H890" s="88"/>
      <c r="I890" s="88"/>
      <c r="J890" s="88"/>
      <c r="K890" s="88"/>
      <c r="L890" s="88"/>
      <c r="M890" s="88"/>
      <c r="N890" s="88"/>
      <c r="O890" s="88"/>
      <c r="P890" s="88"/>
      <c r="Q890" s="88"/>
      <c r="R890" s="88"/>
      <c r="S890" s="88"/>
      <c r="T890" s="88"/>
      <c r="U890" s="88"/>
      <c r="V890" s="88"/>
      <c r="W890" s="88"/>
      <c r="X890" s="88"/>
      <c r="Y890" s="88"/>
      <c r="Z890" s="88"/>
    </row>
    <row r="891" spans="1:26" ht="12.75" customHeight="1" x14ac:dyDescent="0.2">
      <c r="A891" s="88"/>
      <c r="B891" s="88"/>
      <c r="C891" s="88"/>
      <c r="D891" s="88"/>
      <c r="E891" s="88"/>
      <c r="F891" s="88"/>
      <c r="G891" s="88"/>
      <c r="H891" s="88"/>
      <c r="I891" s="88"/>
      <c r="J891" s="88"/>
      <c r="K891" s="88"/>
      <c r="L891" s="88"/>
      <c r="M891" s="88"/>
      <c r="N891" s="88"/>
      <c r="O891" s="88"/>
      <c r="P891" s="88"/>
      <c r="Q891" s="88"/>
      <c r="R891" s="88"/>
      <c r="S891" s="88"/>
      <c r="T891" s="88"/>
      <c r="U891" s="88"/>
      <c r="V891" s="88"/>
      <c r="W891" s="88"/>
      <c r="X891" s="88"/>
      <c r="Y891" s="88"/>
      <c r="Z891" s="88"/>
    </row>
    <row r="892" spans="1:26" ht="12.75" customHeight="1" x14ac:dyDescent="0.2">
      <c r="A892" s="88"/>
      <c r="B892" s="88"/>
      <c r="C892" s="88"/>
      <c r="D892" s="88"/>
      <c r="E892" s="88"/>
      <c r="F892" s="88"/>
      <c r="G892" s="88"/>
      <c r="H892" s="88"/>
      <c r="I892" s="88"/>
      <c r="J892" s="88"/>
      <c r="K892" s="88"/>
      <c r="L892" s="88"/>
      <c r="M892" s="88"/>
      <c r="N892" s="88"/>
      <c r="O892" s="88"/>
      <c r="P892" s="88"/>
      <c r="Q892" s="88"/>
      <c r="R892" s="88"/>
      <c r="S892" s="88"/>
      <c r="T892" s="88"/>
      <c r="U892" s="88"/>
      <c r="V892" s="88"/>
      <c r="W892" s="88"/>
      <c r="X892" s="88"/>
      <c r="Y892" s="88"/>
      <c r="Z892" s="88"/>
    </row>
    <row r="893" spans="1:26" ht="12.75" customHeight="1" x14ac:dyDescent="0.2">
      <c r="A893" s="88"/>
      <c r="B893" s="88"/>
      <c r="C893" s="88"/>
      <c r="D893" s="88"/>
      <c r="E893" s="88"/>
      <c r="F893" s="88"/>
      <c r="G893" s="88"/>
      <c r="H893" s="88"/>
      <c r="I893" s="88"/>
      <c r="J893" s="88"/>
      <c r="K893" s="88"/>
      <c r="L893" s="88"/>
      <c r="M893" s="88"/>
      <c r="N893" s="88"/>
      <c r="O893" s="88"/>
      <c r="P893" s="88"/>
      <c r="Q893" s="88"/>
      <c r="R893" s="88"/>
      <c r="S893" s="88"/>
      <c r="T893" s="88"/>
      <c r="U893" s="88"/>
      <c r="V893" s="88"/>
      <c r="W893" s="88"/>
      <c r="X893" s="88"/>
      <c r="Y893" s="88"/>
      <c r="Z893" s="88"/>
    </row>
    <row r="894" spans="1:26" ht="12.75" customHeight="1" x14ac:dyDescent="0.2">
      <c r="A894" s="88"/>
      <c r="B894" s="88"/>
      <c r="C894" s="88"/>
      <c r="D894" s="88"/>
      <c r="E894" s="88"/>
      <c r="F894" s="88"/>
      <c r="G894" s="88"/>
      <c r="H894" s="88"/>
      <c r="I894" s="88"/>
      <c r="J894" s="88"/>
      <c r="K894" s="88"/>
      <c r="L894" s="88"/>
      <c r="M894" s="88"/>
      <c r="N894" s="88"/>
      <c r="O894" s="88"/>
      <c r="P894" s="88"/>
      <c r="Q894" s="88"/>
      <c r="R894" s="88"/>
      <c r="S894" s="88"/>
      <c r="T894" s="88"/>
      <c r="U894" s="88"/>
      <c r="V894" s="88"/>
      <c r="W894" s="88"/>
      <c r="X894" s="88"/>
      <c r="Y894" s="88"/>
      <c r="Z894" s="88"/>
    </row>
    <row r="895" spans="1:26" ht="12.75" customHeight="1" x14ac:dyDescent="0.2">
      <c r="A895" s="88"/>
      <c r="B895" s="88"/>
      <c r="C895" s="88"/>
      <c r="D895" s="88"/>
      <c r="E895" s="88"/>
      <c r="F895" s="88"/>
      <c r="G895" s="88"/>
      <c r="H895" s="88"/>
      <c r="I895" s="88"/>
      <c r="J895" s="88"/>
      <c r="K895" s="88"/>
      <c r="L895" s="88"/>
      <c r="M895" s="88"/>
      <c r="N895" s="88"/>
      <c r="O895" s="88"/>
      <c r="P895" s="88"/>
      <c r="Q895" s="88"/>
      <c r="R895" s="88"/>
      <c r="S895" s="88"/>
      <c r="T895" s="88"/>
      <c r="U895" s="88"/>
      <c r="V895" s="88"/>
      <c r="W895" s="88"/>
      <c r="X895" s="88"/>
      <c r="Y895" s="88"/>
      <c r="Z895" s="88"/>
    </row>
    <row r="896" spans="1:26" ht="12.75" customHeight="1" x14ac:dyDescent="0.2">
      <c r="A896" s="88"/>
      <c r="B896" s="88"/>
      <c r="C896" s="88"/>
      <c r="D896" s="88"/>
      <c r="E896" s="88"/>
      <c r="F896" s="88"/>
      <c r="G896" s="88"/>
      <c r="H896" s="88"/>
      <c r="I896" s="88"/>
      <c r="J896" s="88"/>
      <c r="K896" s="88"/>
      <c r="L896" s="88"/>
      <c r="M896" s="88"/>
      <c r="N896" s="88"/>
      <c r="O896" s="88"/>
      <c r="P896" s="88"/>
      <c r="Q896" s="88"/>
      <c r="R896" s="88"/>
      <c r="S896" s="88"/>
      <c r="T896" s="88"/>
      <c r="U896" s="88"/>
      <c r="V896" s="88"/>
      <c r="W896" s="88"/>
      <c r="X896" s="88"/>
      <c r="Y896" s="88"/>
      <c r="Z896" s="88"/>
    </row>
    <row r="897" spans="1:26" ht="12.75" customHeight="1" x14ac:dyDescent="0.2">
      <c r="A897" s="88"/>
      <c r="B897" s="88"/>
      <c r="C897" s="88"/>
      <c r="D897" s="88"/>
      <c r="E897" s="88"/>
      <c r="F897" s="88"/>
      <c r="G897" s="88"/>
      <c r="H897" s="88"/>
      <c r="I897" s="88"/>
      <c r="J897" s="88"/>
      <c r="K897" s="88"/>
      <c r="L897" s="88"/>
      <c r="M897" s="88"/>
      <c r="N897" s="88"/>
      <c r="O897" s="88"/>
      <c r="P897" s="88"/>
      <c r="Q897" s="88"/>
      <c r="R897" s="88"/>
      <c r="S897" s="88"/>
      <c r="T897" s="88"/>
      <c r="U897" s="88"/>
      <c r="V897" s="88"/>
      <c r="W897" s="88"/>
      <c r="X897" s="88"/>
      <c r="Y897" s="88"/>
      <c r="Z897" s="88"/>
    </row>
    <row r="898" spans="1:26" ht="12.75" customHeight="1" x14ac:dyDescent="0.2">
      <c r="A898" s="88"/>
      <c r="B898" s="88"/>
      <c r="C898" s="88"/>
      <c r="D898" s="88"/>
      <c r="E898" s="88"/>
      <c r="F898" s="88"/>
      <c r="G898" s="88"/>
      <c r="H898" s="88"/>
      <c r="I898" s="88"/>
      <c r="J898" s="88"/>
      <c r="K898" s="88"/>
      <c r="L898" s="88"/>
      <c r="M898" s="88"/>
      <c r="N898" s="88"/>
      <c r="O898" s="88"/>
      <c r="P898" s="88"/>
      <c r="Q898" s="88"/>
      <c r="R898" s="88"/>
      <c r="S898" s="88"/>
      <c r="T898" s="88"/>
      <c r="U898" s="88"/>
      <c r="V898" s="88"/>
      <c r="W898" s="88"/>
      <c r="X898" s="88"/>
      <c r="Y898" s="88"/>
      <c r="Z898" s="88"/>
    </row>
    <row r="899" spans="1:26" ht="12.75" customHeight="1" x14ac:dyDescent="0.2">
      <c r="A899" s="88"/>
      <c r="B899" s="88"/>
      <c r="C899" s="88"/>
      <c r="D899" s="88"/>
      <c r="E899" s="88"/>
      <c r="F899" s="88"/>
      <c r="G899" s="88"/>
      <c r="H899" s="88"/>
      <c r="I899" s="88"/>
      <c r="J899" s="88"/>
      <c r="K899" s="88"/>
      <c r="L899" s="88"/>
      <c r="M899" s="88"/>
      <c r="N899" s="88"/>
      <c r="O899" s="88"/>
      <c r="P899" s="88"/>
      <c r="Q899" s="88"/>
      <c r="R899" s="88"/>
      <c r="S899" s="88"/>
      <c r="T899" s="88"/>
      <c r="U899" s="88"/>
      <c r="V899" s="88"/>
      <c r="W899" s="88"/>
      <c r="X899" s="88"/>
      <c r="Y899" s="88"/>
      <c r="Z899" s="88"/>
    </row>
    <row r="900" spans="1:26" ht="12.75" customHeight="1" x14ac:dyDescent="0.2">
      <c r="A900" s="88"/>
      <c r="B900" s="88"/>
      <c r="C900" s="88"/>
      <c r="D900" s="88"/>
      <c r="E900" s="88"/>
      <c r="F900" s="88"/>
      <c r="G900" s="88"/>
      <c r="H900" s="88"/>
      <c r="I900" s="88"/>
      <c r="J900" s="88"/>
      <c r="K900" s="88"/>
      <c r="L900" s="88"/>
      <c r="M900" s="88"/>
      <c r="N900" s="88"/>
      <c r="O900" s="88"/>
      <c r="P900" s="88"/>
      <c r="Q900" s="88"/>
      <c r="R900" s="88"/>
      <c r="S900" s="88"/>
      <c r="T900" s="88"/>
      <c r="U900" s="88"/>
      <c r="V900" s="88"/>
      <c r="W900" s="88"/>
      <c r="X900" s="88"/>
      <c r="Y900" s="88"/>
      <c r="Z900" s="88"/>
    </row>
    <row r="901" spans="1:26" ht="12.75" customHeight="1" x14ac:dyDescent="0.2">
      <c r="A901" s="88"/>
      <c r="B901" s="88"/>
      <c r="C901" s="88"/>
      <c r="D901" s="88"/>
      <c r="E901" s="88"/>
      <c r="F901" s="88"/>
      <c r="G901" s="88"/>
      <c r="H901" s="88"/>
      <c r="I901" s="88"/>
      <c r="J901" s="88"/>
      <c r="K901" s="88"/>
      <c r="L901" s="88"/>
      <c r="M901" s="88"/>
      <c r="N901" s="88"/>
      <c r="O901" s="88"/>
      <c r="P901" s="88"/>
      <c r="Q901" s="88"/>
      <c r="R901" s="88"/>
      <c r="S901" s="88"/>
      <c r="T901" s="88"/>
      <c r="U901" s="88"/>
      <c r="V901" s="88"/>
      <c r="W901" s="88"/>
      <c r="X901" s="88"/>
      <c r="Y901" s="88"/>
      <c r="Z901" s="88"/>
    </row>
    <row r="902" spans="1:26" ht="12.75" customHeight="1" x14ac:dyDescent="0.2">
      <c r="A902" s="88"/>
      <c r="B902" s="88"/>
      <c r="C902" s="88"/>
      <c r="D902" s="88"/>
      <c r="E902" s="88"/>
      <c r="F902" s="88"/>
      <c r="G902" s="88"/>
      <c r="H902" s="88"/>
      <c r="I902" s="88"/>
      <c r="J902" s="88"/>
      <c r="K902" s="88"/>
      <c r="L902" s="88"/>
      <c r="M902" s="88"/>
      <c r="N902" s="88"/>
      <c r="O902" s="88"/>
      <c r="P902" s="88"/>
      <c r="Q902" s="88"/>
      <c r="R902" s="88"/>
      <c r="S902" s="88"/>
      <c r="T902" s="88"/>
      <c r="U902" s="88"/>
      <c r="V902" s="88"/>
      <c r="W902" s="88"/>
      <c r="X902" s="88"/>
      <c r="Y902" s="88"/>
      <c r="Z902" s="88"/>
    </row>
    <row r="903" spans="1:26" ht="12.75" customHeight="1" x14ac:dyDescent="0.2">
      <c r="A903" s="88"/>
      <c r="B903" s="88"/>
      <c r="C903" s="88"/>
      <c r="D903" s="88"/>
      <c r="E903" s="88"/>
      <c r="F903" s="88"/>
      <c r="G903" s="88"/>
      <c r="H903" s="88"/>
      <c r="I903" s="88"/>
      <c r="J903" s="88"/>
      <c r="K903" s="88"/>
      <c r="L903" s="88"/>
      <c r="M903" s="88"/>
      <c r="N903" s="88"/>
      <c r="O903" s="88"/>
      <c r="P903" s="88"/>
      <c r="Q903" s="88"/>
      <c r="R903" s="88"/>
      <c r="S903" s="88"/>
      <c r="T903" s="88"/>
      <c r="U903" s="88"/>
      <c r="V903" s="88"/>
      <c r="W903" s="88"/>
      <c r="X903" s="88"/>
      <c r="Y903" s="88"/>
      <c r="Z903" s="88"/>
    </row>
    <row r="904" spans="1:26" ht="12.75" customHeight="1" x14ac:dyDescent="0.2">
      <c r="A904" s="88"/>
      <c r="B904" s="88"/>
      <c r="C904" s="88"/>
      <c r="D904" s="88"/>
      <c r="E904" s="88"/>
      <c r="F904" s="88"/>
      <c r="G904" s="88"/>
      <c r="H904" s="88"/>
      <c r="I904" s="88"/>
      <c r="J904" s="88"/>
      <c r="K904" s="88"/>
      <c r="L904" s="88"/>
      <c r="M904" s="88"/>
      <c r="N904" s="88"/>
      <c r="O904" s="88"/>
      <c r="P904" s="88"/>
      <c r="Q904" s="88"/>
      <c r="R904" s="88"/>
      <c r="S904" s="88"/>
      <c r="T904" s="88"/>
      <c r="U904" s="88"/>
      <c r="V904" s="88"/>
      <c r="W904" s="88"/>
      <c r="X904" s="88"/>
      <c r="Y904" s="88"/>
      <c r="Z904" s="88"/>
    </row>
    <row r="905" spans="1:26" ht="12.75" customHeight="1" x14ac:dyDescent="0.2">
      <c r="A905" s="88"/>
      <c r="B905" s="88"/>
      <c r="C905" s="88"/>
      <c r="D905" s="88"/>
      <c r="E905" s="88"/>
      <c r="F905" s="88"/>
      <c r="G905" s="88"/>
      <c r="H905" s="88"/>
      <c r="I905" s="88"/>
      <c r="J905" s="88"/>
      <c r="K905" s="88"/>
      <c r="L905" s="88"/>
      <c r="M905" s="88"/>
      <c r="N905" s="88"/>
      <c r="O905" s="88"/>
      <c r="P905" s="88"/>
      <c r="Q905" s="88"/>
      <c r="R905" s="88"/>
      <c r="S905" s="88"/>
      <c r="T905" s="88"/>
      <c r="U905" s="88"/>
      <c r="V905" s="88"/>
      <c r="W905" s="88"/>
      <c r="X905" s="88"/>
      <c r="Y905" s="88"/>
      <c r="Z905" s="88"/>
    </row>
    <row r="906" spans="1:26" ht="12.75" customHeight="1" x14ac:dyDescent="0.2">
      <c r="A906" s="88"/>
      <c r="B906" s="88"/>
      <c r="C906" s="88"/>
      <c r="D906" s="88"/>
      <c r="E906" s="88"/>
      <c r="F906" s="88"/>
      <c r="G906" s="88"/>
      <c r="H906" s="88"/>
      <c r="I906" s="88"/>
      <c r="J906" s="88"/>
      <c r="K906" s="88"/>
      <c r="L906" s="88"/>
      <c r="M906" s="88"/>
      <c r="N906" s="88"/>
      <c r="O906" s="88"/>
      <c r="P906" s="88"/>
      <c r="Q906" s="88"/>
      <c r="R906" s="88"/>
      <c r="S906" s="88"/>
      <c r="T906" s="88"/>
      <c r="U906" s="88"/>
      <c r="V906" s="88"/>
      <c r="W906" s="88"/>
      <c r="X906" s="88"/>
      <c r="Y906" s="88"/>
      <c r="Z906" s="88"/>
    </row>
    <row r="907" spans="1:26" ht="12.75" customHeight="1" x14ac:dyDescent="0.2">
      <c r="A907" s="88"/>
      <c r="B907" s="88"/>
      <c r="C907" s="88"/>
      <c r="D907" s="88"/>
      <c r="E907" s="88"/>
      <c r="F907" s="88"/>
      <c r="G907" s="88"/>
      <c r="H907" s="88"/>
      <c r="I907" s="88"/>
      <c r="J907" s="88"/>
      <c r="K907" s="88"/>
      <c r="L907" s="88"/>
      <c r="M907" s="88"/>
      <c r="N907" s="88"/>
      <c r="O907" s="88"/>
      <c r="P907" s="88"/>
      <c r="Q907" s="88"/>
      <c r="R907" s="88"/>
      <c r="S907" s="88"/>
      <c r="T907" s="88"/>
      <c r="U907" s="88"/>
      <c r="V907" s="88"/>
      <c r="W907" s="88"/>
      <c r="X907" s="88"/>
      <c r="Y907" s="88"/>
      <c r="Z907" s="88"/>
    </row>
    <row r="908" spans="1:26" ht="12.75" customHeight="1" x14ac:dyDescent="0.2">
      <c r="A908" s="88"/>
      <c r="B908" s="88"/>
      <c r="C908" s="88"/>
      <c r="D908" s="88"/>
      <c r="E908" s="88"/>
      <c r="F908" s="88"/>
      <c r="G908" s="88"/>
      <c r="H908" s="88"/>
      <c r="I908" s="88"/>
      <c r="J908" s="88"/>
      <c r="K908" s="88"/>
      <c r="L908" s="88"/>
      <c r="M908" s="88"/>
      <c r="N908" s="88"/>
      <c r="O908" s="88"/>
      <c r="P908" s="88"/>
      <c r="Q908" s="88"/>
      <c r="R908" s="88"/>
      <c r="S908" s="88"/>
      <c r="T908" s="88"/>
      <c r="U908" s="88"/>
      <c r="V908" s="88"/>
      <c r="W908" s="88"/>
      <c r="X908" s="88"/>
      <c r="Y908" s="88"/>
      <c r="Z908" s="88"/>
    </row>
    <row r="909" spans="1:26" ht="12.75" customHeight="1" x14ac:dyDescent="0.2">
      <c r="A909" s="88"/>
      <c r="B909" s="88"/>
      <c r="C909" s="88"/>
      <c r="D909" s="88"/>
      <c r="E909" s="88"/>
      <c r="F909" s="88"/>
      <c r="G909" s="88"/>
      <c r="H909" s="88"/>
      <c r="I909" s="88"/>
      <c r="J909" s="88"/>
      <c r="K909" s="88"/>
      <c r="L909" s="88"/>
      <c r="M909" s="88"/>
      <c r="N909" s="88"/>
      <c r="O909" s="88"/>
      <c r="P909" s="88"/>
      <c r="Q909" s="88"/>
      <c r="R909" s="88"/>
      <c r="S909" s="88"/>
      <c r="T909" s="88"/>
      <c r="U909" s="88"/>
      <c r="V909" s="88"/>
      <c r="W909" s="88"/>
      <c r="X909" s="88"/>
      <c r="Y909" s="88"/>
      <c r="Z909" s="88"/>
    </row>
    <row r="910" spans="1:26" ht="12.75" customHeight="1" x14ac:dyDescent="0.2">
      <c r="A910" s="88"/>
      <c r="B910" s="88"/>
      <c r="C910" s="88"/>
      <c r="D910" s="88"/>
      <c r="E910" s="88"/>
      <c r="F910" s="88"/>
      <c r="G910" s="88"/>
      <c r="H910" s="88"/>
      <c r="I910" s="88"/>
      <c r="J910" s="88"/>
      <c r="K910" s="88"/>
      <c r="L910" s="88"/>
      <c r="M910" s="88"/>
      <c r="N910" s="88"/>
      <c r="O910" s="88"/>
      <c r="P910" s="88"/>
      <c r="Q910" s="88"/>
      <c r="R910" s="88"/>
      <c r="S910" s="88"/>
      <c r="T910" s="88"/>
      <c r="U910" s="88"/>
      <c r="V910" s="88"/>
      <c r="W910" s="88"/>
      <c r="X910" s="88"/>
      <c r="Y910" s="88"/>
      <c r="Z910" s="88"/>
    </row>
    <row r="911" spans="1:26" ht="12.75" customHeight="1" x14ac:dyDescent="0.2">
      <c r="A911" s="88"/>
      <c r="B911" s="88"/>
      <c r="C911" s="88"/>
      <c r="D911" s="88"/>
      <c r="E911" s="88"/>
      <c r="F911" s="88"/>
      <c r="G911" s="88"/>
      <c r="H911" s="88"/>
      <c r="I911" s="88"/>
      <c r="J911" s="88"/>
      <c r="K911" s="88"/>
      <c r="L911" s="88"/>
      <c r="M911" s="88"/>
      <c r="N911" s="88"/>
      <c r="O911" s="88"/>
      <c r="P911" s="88"/>
      <c r="Q911" s="88"/>
      <c r="R911" s="88"/>
      <c r="S911" s="88"/>
      <c r="T911" s="88"/>
      <c r="U911" s="88"/>
      <c r="V911" s="88"/>
      <c r="W911" s="88"/>
      <c r="X911" s="88"/>
      <c r="Y911" s="88"/>
      <c r="Z911" s="88"/>
    </row>
    <row r="912" spans="1:26" ht="12.75" customHeight="1" x14ac:dyDescent="0.2">
      <c r="A912" s="88"/>
      <c r="B912" s="88"/>
      <c r="C912" s="88"/>
      <c r="D912" s="88"/>
      <c r="E912" s="88"/>
      <c r="F912" s="88"/>
      <c r="G912" s="88"/>
      <c r="H912" s="88"/>
      <c r="I912" s="88"/>
      <c r="J912" s="88"/>
      <c r="K912" s="88"/>
      <c r="L912" s="88"/>
      <c r="M912" s="88"/>
      <c r="N912" s="88"/>
      <c r="O912" s="88"/>
      <c r="P912" s="88"/>
      <c r="Q912" s="88"/>
      <c r="R912" s="88"/>
      <c r="S912" s="88"/>
      <c r="T912" s="88"/>
      <c r="U912" s="88"/>
      <c r="V912" s="88"/>
      <c r="W912" s="88"/>
      <c r="X912" s="88"/>
      <c r="Y912" s="88"/>
      <c r="Z912" s="88"/>
    </row>
    <row r="913" spans="1:26" ht="12.75" customHeight="1" x14ac:dyDescent="0.2">
      <c r="A913" s="88"/>
      <c r="B913" s="88"/>
      <c r="C913" s="88"/>
      <c r="D913" s="88"/>
      <c r="E913" s="88"/>
      <c r="F913" s="88"/>
      <c r="G913" s="88"/>
      <c r="H913" s="88"/>
      <c r="I913" s="88"/>
      <c r="J913" s="88"/>
      <c r="K913" s="88"/>
      <c r="L913" s="88"/>
      <c r="M913" s="88"/>
      <c r="N913" s="88"/>
      <c r="O913" s="88"/>
      <c r="P913" s="88"/>
      <c r="Q913" s="88"/>
      <c r="R913" s="88"/>
      <c r="S913" s="88"/>
      <c r="T913" s="88"/>
      <c r="U913" s="88"/>
      <c r="V913" s="88"/>
      <c r="W913" s="88"/>
      <c r="X913" s="88"/>
      <c r="Y913" s="88"/>
      <c r="Z913" s="88"/>
    </row>
    <row r="914" spans="1:26" ht="12.75" customHeight="1" x14ac:dyDescent="0.2">
      <c r="A914" s="88"/>
      <c r="B914" s="88"/>
      <c r="I914" s="88"/>
      <c r="J914" s="88"/>
      <c r="K914" s="88"/>
      <c r="L914" s="88"/>
      <c r="M914" s="88"/>
      <c r="N914" s="88"/>
      <c r="O914" s="88"/>
      <c r="P914" s="88"/>
      <c r="Q914" s="88"/>
      <c r="R914" s="88"/>
      <c r="S914" s="88"/>
      <c r="T914" s="88"/>
      <c r="U914" s="88"/>
      <c r="V914" s="88"/>
      <c r="W914" s="88"/>
      <c r="X914" s="88"/>
      <c r="Y914" s="88"/>
      <c r="Z914" s="88"/>
    </row>
    <row r="915" spans="1:26" ht="12.75" customHeight="1" x14ac:dyDescent="0.2">
      <c r="A915" s="88"/>
      <c r="B915" s="88"/>
      <c r="I915" s="88"/>
      <c r="J915" s="88"/>
      <c r="K915" s="88"/>
      <c r="L915" s="88"/>
      <c r="M915" s="88"/>
      <c r="N915" s="88"/>
      <c r="O915" s="88"/>
      <c r="P915" s="88"/>
      <c r="Q915" s="88"/>
      <c r="R915" s="88"/>
      <c r="S915" s="88"/>
      <c r="T915" s="88"/>
      <c r="U915" s="88"/>
      <c r="V915" s="88"/>
      <c r="W915" s="88"/>
      <c r="X915" s="88"/>
      <c r="Y915" s="88"/>
      <c r="Z915" s="88"/>
    </row>
    <row r="916" spans="1:26" ht="12.75" customHeight="1" x14ac:dyDescent="0.2">
      <c r="A916" s="88"/>
      <c r="B916" s="88"/>
      <c r="I916" s="88"/>
      <c r="J916" s="88"/>
      <c r="K916" s="88"/>
      <c r="L916" s="88"/>
      <c r="M916" s="88"/>
      <c r="N916" s="88"/>
      <c r="O916" s="88"/>
      <c r="P916" s="88"/>
      <c r="Q916" s="88"/>
      <c r="R916" s="88"/>
      <c r="S916" s="88"/>
      <c r="T916" s="88"/>
      <c r="U916" s="88"/>
      <c r="V916" s="88"/>
      <c r="W916" s="88"/>
      <c r="X916" s="88"/>
      <c r="Y916" s="88"/>
      <c r="Z916" s="88"/>
    </row>
    <row r="917" spans="1:26" ht="12.75" customHeight="1" x14ac:dyDescent="0.2">
      <c r="A917" s="88"/>
      <c r="B917" s="88"/>
      <c r="I917" s="88"/>
      <c r="J917" s="88"/>
      <c r="K917" s="88"/>
      <c r="L917" s="88"/>
      <c r="M917" s="88"/>
      <c r="N917" s="88"/>
      <c r="O917" s="88"/>
      <c r="P917" s="88"/>
      <c r="Q917" s="88"/>
      <c r="R917" s="88"/>
      <c r="S917" s="88"/>
      <c r="T917" s="88"/>
      <c r="U917" s="88"/>
      <c r="V917" s="88"/>
      <c r="W917" s="88"/>
      <c r="X917" s="88"/>
      <c r="Y917" s="88"/>
      <c r="Z917" s="88"/>
    </row>
    <row r="918" spans="1:26" ht="12.75" customHeight="1" x14ac:dyDescent="0.2">
      <c r="A918" s="88"/>
      <c r="B918" s="88"/>
      <c r="I918" s="88"/>
      <c r="J918" s="88"/>
      <c r="K918" s="88"/>
      <c r="L918" s="88"/>
      <c r="M918" s="88"/>
      <c r="N918" s="88"/>
      <c r="O918" s="88"/>
      <c r="P918" s="88"/>
      <c r="Q918" s="88"/>
      <c r="R918" s="88"/>
      <c r="S918" s="88"/>
      <c r="T918" s="88"/>
      <c r="U918" s="88"/>
      <c r="V918" s="88"/>
      <c r="W918" s="88"/>
      <c r="X918" s="88"/>
      <c r="Y918" s="88"/>
      <c r="Z918" s="88"/>
    </row>
    <row r="919" spans="1:26" ht="12.75" customHeight="1" x14ac:dyDescent="0.2">
      <c r="A919" s="88"/>
      <c r="B919" s="88"/>
      <c r="I919" s="88"/>
      <c r="J919" s="88"/>
      <c r="K919" s="88"/>
      <c r="L919" s="88"/>
      <c r="M919" s="88"/>
      <c r="N919" s="88"/>
      <c r="O919" s="88"/>
      <c r="P919" s="88"/>
      <c r="Q919" s="88"/>
      <c r="R919" s="88"/>
      <c r="S919" s="88"/>
      <c r="T919" s="88"/>
      <c r="U919" s="88"/>
      <c r="V919" s="88"/>
      <c r="W919" s="88"/>
      <c r="X919" s="88"/>
      <c r="Y919" s="88"/>
      <c r="Z919" s="88"/>
    </row>
    <row r="920" spans="1:26" ht="12.75" customHeight="1" x14ac:dyDescent="0.2">
      <c r="A920" s="88"/>
      <c r="B920" s="88"/>
      <c r="I920" s="88"/>
      <c r="J920" s="88"/>
      <c r="K920" s="88"/>
      <c r="L920" s="88"/>
      <c r="M920" s="88"/>
      <c r="N920" s="88"/>
      <c r="O920" s="88"/>
      <c r="P920" s="88"/>
      <c r="Q920" s="88"/>
      <c r="R920" s="88"/>
      <c r="S920" s="88"/>
      <c r="T920" s="88"/>
      <c r="U920" s="88"/>
      <c r="V920" s="88"/>
      <c r="W920" s="88"/>
      <c r="X920" s="88"/>
      <c r="Y920" s="88"/>
      <c r="Z920" s="88"/>
    </row>
    <row r="921" spans="1:26" ht="12.75" customHeight="1" x14ac:dyDescent="0.2">
      <c r="A921" s="88"/>
      <c r="B921" s="88"/>
      <c r="I921" s="88"/>
      <c r="J921" s="88"/>
      <c r="K921" s="88"/>
      <c r="L921" s="88"/>
      <c r="M921" s="88"/>
      <c r="N921" s="88"/>
      <c r="O921" s="88"/>
      <c r="P921" s="88"/>
      <c r="Q921" s="88"/>
      <c r="R921" s="88"/>
      <c r="S921" s="88"/>
      <c r="T921" s="88"/>
      <c r="U921" s="88"/>
      <c r="V921" s="88"/>
      <c r="W921" s="88"/>
      <c r="X921" s="88"/>
      <c r="Y921" s="88"/>
      <c r="Z921" s="88"/>
    </row>
    <row r="922" spans="1:26" ht="12.75" customHeight="1" x14ac:dyDescent="0.2">
      <c r="A922" s="88"/>
      <c r="B922" s="88"/>
      <c r="I922" s="88"/>
      <c r="J922" s="88"/>
      <c r="K922" s="88"/>
      <c r="L922" s="88"/>
      <c r="M922" s="88"/>
      <c r="N922" s="88"/>
      <c r="O922" s="88"/>
      <c r="P922" s="88"/>
      <c r="Q922" s="88"/>
      <c r="R922" s="88"/>
      <c r="S922" s="88"/>
      <c r="T922" s="88"/>
      <c r="U922" s="88"/>
      <c r="V922" s="88"/>
      <c r="W922" s="88"/>
      <c r="X922" s="88"/>
      <c r="Y922" s="88"/>
      <c r="Z922" s="88"/>
    </row>
    <row r="923" spans="1:26" ht="12.75" customHeight="1" x14ac:dyDescent="0.2">
      <c r="A923" s="88"/>
      <c r="B923" s="88"/>
      <c r="I923" s="88"/>
      <c r="J923" s="88"/>
      <c r="K923" s="88"/>
      <c r="L923" s="88"/>
      <c r="M923" s="88"/>
      <c r="N923" s="88"/>
      <c r="O923" s="88"/>
      <c r="P923" s="88"/>
      <c r="Q923" s="88"/>
      <c r="R923" s="88"/>
      <c r="S923" s="88"/>
      <c r="T923" s="88"/>
      <c r="U923" s="88"/>
      <c r="V923" s="88"/>
      <c r="W923" s="88"/>
      <c r="X923" s="88"/>
      <c r="Y923" s="88"/>
      <c r="Z923" s="88"/>
    </row>
    <row r="924" spans="1:26" ht="12.75" customHeight="1" x14ac:dyDescent="0.2">
      <c r="A924" s="88"/>
      <c r="B924" s="88"/>
      <c r="I924" s="88"/>
      <c r="J924" s="88"/>
      <c r="K924" s="88"/>
      <c r="L924" s="88"/>
      <c r="M924" s="88"/>
      <c r="N924" s="88"/>
      <c r="O924" s="88"/>
      <c r="P924" s="88"/>
      <c r="Q924" s="88"/>
      <c r="R924" s="88"/>
      <c r="S924" s="88"/>
      <c r="T924" s="88"/>
      <c r="U924" s="88"/>
      <c r="V924" s="88"/>
      <c r="W924" s="88"/>
      <c r="X924" s="88"/>
      <c r="Y924" s="88"/>
      <c r="Z924" s="88"/>
    </row>
    <row r="925" spans="1:26" ht="12.75" customHeight="1" x14ac:dyDescent="0.2">
      <c r="A925" s="88"/>
      <c r="B925" s="88"/>
      <c r="I925" s="88"/>
      <c r="J925" s="88"/>
      <c r="K925" s="88"/>
      <c r="L925" s="88"/>
      <c r="M925" s="88"/>
      <c r="N925" s="88"/>
      <c r="O925" s="88"/>
      <c r="P925" s="88"/>
      <c r="Q925" s="88"/>
      <c r="R925" s="88"/>
      <c r="S925" s="88"/>
      <c r="T925" s="88"/>
      <c r="U925" s="88"/>
      <c r="V925" s="88"/>
      <c r="W925" s="88"/>
      <c r="X925" s="88"/>
      <c r="Y925" s="88"/>
      <c r="Z925" s="88"/>
    </row>
    <row r="926" spans="1:26" ht="12.75" customHeight="1" x14ac:dyDescent="0.2">
      <c r="A926" s="88"/>
      <c r="B926" s="88"/>
      <c r="I926" s="88"/>
      <c r="J926" s="88"/>
      <c r="K926" s="88"/>
      <c r="L926" s="88"/>
      <c r="M926" s="88"/>
      <c r="N926" s="88"/>
      <c r="O926" s="88"/>
      <c r="P926" s="88"/>
      <c r="Q926" s="88"/>
      <c r="R926" s="88"/>
      <c r="S926" s="88"/>
      <c r="T926" s="88"/>
      <c r="U926" s="88"/>
      <c r="V926" s="88"/>
      <c r="W926" s="88"/>
      <c r="X926" s="88"/>
      <c r="Y926" s="88"/>
      <c r="Z926" s="88"/>
    </row>
    <row r="927" spans="1:26" ht="12.75" customHeight="1" x14ac:dyDescent="0.2">
      <c r="A927" s="88"/>
      <c r="B927" s="88"/>
      <c r="I927" s="88"/>
      <c r="J927" s="88"/>
      <c r="K927" s="88"/>
      <c r="L927" s="88"/>
      <c r="M927" s="88"/>
      <c r="N927" s="88"/>
      <c r="O927" s="88"/>
      <c r="P927" s="88"/>
      <c r="Q927" s="88"/>
      <c r="R927" s="88"/>
      <c r="S927" s="88"/>
      <c r="T927" s="88"/>
      <c r="U927" s="88"/>
      <c r="V927" s="88"/>
      <c r="W927" s="88"/>
      <c r="X927" s="88"/>
      <c r="Y927" s="88"/>
      <c r="Z927" s="88"/>
    </row>
    <row r="928" spans="1:26" ht="12.75" customHeight="1" x14ac:dyDescent="0.2">
      <c r="A928" s="88"/>
      <c r="B928" s="88"/>
      <c r="I928" s="88"/>
      <c r="J928" s="88"/>
      <c r="K928" s="88"/>
      <c r="L928" s="88"/>
      <c r="M928" s="88"/>
      <c r="N928" s="88"/>
      <c r="O928" s="88"/>
      <c r="P928" s="88"/>
      <c r="Q928" s="88"/>
      <c r="R928" s="88"/>
      <c r="S928" s="88"/>
      <c r="T928" s="88"/>
      <c r="U928" s="88"/>
      <c r="V928" s="88"/>
      <c r="W928" s="88"/>
      <c r="X928" s="88"/>
      <c r="Y928" s="88"/>
      <c r="Z928" s="88"/>
    </row>
    <row r="929" spans="1:26" ht="12.75" customHeight="1" x14ac:dyDescent="0.2">
      <c r="A929" s="88"/>
      <c r="B929" s="88"/>
      <c r="I929" s="88"/>
      <c r="J929" s="88"/>
      <c r="K929" s="88"/>
      <c r="L929" s="88"/>
      <c r="M929" s="88"/>
      <c r="N929" s="88"/>
      <c r="O929" s="88"/>
      <c r="P929" s="88"/>
      <c r="Q929" s="88"/>
      <c r="R929" s="88"/>
      <c r="S929" s="88"/>
      <c r="T929" s="88"/>
      <c r="U929" s="88"/>
      <c r="V929" s="88"/>
      <c r="W929" s="88"/>
      <c r="X929" s="88"/>
      <c r="Y929" s="88"/>
      <c r="Z929" s="88"/>
    </row>
    <row r="930" spans="1:26" ht="12.75" customHeight="1" x14ac:dyDescent="0.2">
      <c r="A930" s="88"/>
      <c r="B930" s="88"/>
      <c r="I930" s="88"/>
      <c r="J930" s="88"/>
      <c r="K930" s="88"/>
      <c r="L930" s="88"/>
      <c r="M930" s="88"/>
      <c r="N930" s="88"/>
      <c r="O930" s="88"/>
      <c r="P930" s="88"/>
      <c r="Q930" s="88"/>
      <c r="R930" s="88"/>
      <c r="S930" s="88"/>
      <c r="T930" s="88"/>
      <c r="U930" s="88"/>
      <c r="V930" s="88"/>
      <c r="W930" s="88"/>
      <c r="X930" s="88"/>
      <c r="Y930" s="88"/>
      <c r="Z930" s="88"/>
    </row>
    <row r="931" spans="1:26" ht="12.75" customHeight="1" x14ac:dyDescent="0.2">
      <c r="A931" s="88"/>
      <c r="B931" s="88"/>
      <c r="I931" s="88"/>
      <c r="J931" s="88"/>
      <c r="K931" s="88"/>
      <c r="L931" s="88"/>
      <c r="M931" s="88"/>
      <c r="N931" s="88"/>
      <c r="O931" s="88"/>
      <c r="P931" s="88"/>
      <c r="Q931" s="88"/>
      <c r="R931" s="88"/>
      <c r="S931" s="88"/>
      <c r="T931" s="88"/>
      <c r="U931" s="88"/>
      <c r="V931" s="88"/>
      <c r="W931" s="88"/>
      <c r="X931" s="88"/>
      <c r="Y931" s="88"/>
      <c r="Z931" s="88"/>
    </row>
    <row r="932" spans="1:26" ht="12.75" customHeight="1" x14ac:dyDescent="0.2">
      <c r="A932" s="88"/>
      <c r="B932" s="88"/>
      <c r="I932" s="88"/>
      <c r="J932" s="88"/>
      <c r="K932" s="88"/>
      <c r="L932" s="88"/>
      <c r="M932" s="88"/>
      <c r="N932" s="88"/>
      <c r="O932" s="88"/>
      <c r="P932" s="88"/>
      <c r="Q932" s="88"/>
      <c r="R932" s="88"/>
      <c r="S932" s="88"/>
      <c r="T932" s="88"/>
      <c r="U932" s="88"/>
      <c r="V932" s="88"/>
      <c r="W932" s="88"/>
      <c r="X932" s="88"/>
      <c r="Y932" s="88"/>
      <c r="Z932" s="88"/>
    </row>
    <row r="933" spans="1:26" ht="12.75" customHeight="1" x14ac:dyDescent="0.2">
      <c r="A933" s="88"/>
      <c r="B933" s="88"/>
      <c r="I933" s="88"/>
      <c r="J933" s="88"/>
      <c r="K933" s="88"/>
      <c r="L933" s="88"/>
      <c r="M933" s="88"/>
      <c r="N933" s="88"/>
      <c r="O933" s="88"/>
      <c r="P933" s="88"/>
      <c r="Q933" s="88"/>
      <c r="R933" s="88"/>
      <c r="S933" s="88"/>
      <c r="T933" s="88"/>
      <c r="U933" s="88"/>
      <c r="V933" s="88"/>
      <c r="W933" s="88"/>
      <c r="X933" s="88"/>
      <c r="Y933" s="88"/>
      <c r="Z933" s="88"/>
    </row>
    <row r="934" spans="1:26" ht="12.75" customHeight="1" x14ac:dyDescent="0.2">
      <c r="A934" s="88"/>
      <c r="I934" s="88"/>
      <c r="J934" s="88"/>
      <c r="K934" s="88"/>
      <c r="L934" s="88"/>
      <c r="M934" s="88"/>
      <c r="N934" s="88"/>
      <c r="O934" s="88"/>
      <c r="P934" s="88"/>
      <c r="Q934" s="88"/>
      <c r="R934" s="88"/>
      <c r="S934" s="88"/>
      <c r="T934" s="88"/>
      <c r="U934" s="88"/>
      <c r="V934" s="88"/>
      <c r="W934" s="88"/>
      <c r="X934" s="88"/>
      <c r="Y934" s="88"/>
      <c r="Z934" s="88"/>
    </row>
    <row r="935" spans="1:26" ht="12.75" customHeight="1" x14ac:dyDescent="0.2">
      <c r="A935" s="88"/>
      <c r="I935" s="88"/>
      <c r="J935" s="88"/>
      <c r="K935" s="88"/>
      <c r="L935" s="88"/>
      <c r="M935" s="88"/>
      <c r="N935" s="88"/>
      <c r="O935" s="88"/>
      <c r="P935" s="88"/>
      <c r="Q935" s="88"/>
      <c r="R935" s="88"/>
      <c r="S935" s="88"/>
      <c r="T935" s="88"/>
      <c r="U935" s="88"/>
      <c r="V935" s="88"/>
      <c r="W935" s="88"/>
      <c r="X935" s="88"/>
      <c r="Y935" s="88"/>
      <c r="Z935" s="88"/>
    </row>
    <row r="936" spans="1:26" ht="12.75" customHeight="1" x14ac:dyDescent="0.2">
      <c r="A936" s="88"/>
      <c r="I936" s="88"/>
      <c r="J936" s="88"/>
      <c r="K936" s="88"/>
      <c r="L936" s="88"/>
      <c r="M936" s="88"/>
      <c r="N936" s="88"/>
      <c r="O936" s="88"/>
      <c r="P936" s="88"/>
      <c r="Q936" s="88"/>
      <c r="R936" s="88"/>
      <c r="S936" s="88"/>
      <c r="T936" s="88"/>
      <c r="U936" s="88"/>
      <c r="V936" s="88"/>
      <c r="W936" s="88"/>
      <c r="X936" s="88"/>
      <c r="Y936" s="88"/>
      <c r="Z936" s="88"/>
    </row>
    <row r="937" spans="1:26" ht="12.75" customHeight="1" x14ac:dyDescent="0.2">
      <c r="A937" s="88"/>
      <c r="J937" s="88"/>
      <c r="K937" s="88"/>
      <c r="L937" s="88"/>
      <c r="M937" s="88"/>
      <c r="N937" s="88"/>
      <c r="O937" s="88"/>
      <c r="P937" s="88"/>
      <c r="Q937" s="88"/>
      <c r="R937" s="88"/>
      <c r="S937" s="88"/>
      <c r="T937" s="88"/>
      <c r="U937" s="88"/>
      <c r="V937" s="88"/>
      <c r="W937" s="88"/>
      <c r="X937" s="88"/>
      <c r="Y937" s="88"/>
      <c r="Z937" s="88"/>
    </row>
  </sheetData>
  <mergeCells count="1">
    <mergeCell ref="D5:G5"/>
  </mergeCells>
  <pageMargins left="0.70866141732283472" right="0.70866141732283472" top="0.74803149606299213" bottom="0.74803149606299213" header="0" footer="0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PlanAnual 2017</vt:lpstr>
      <vt:lpstr>Plan Anual 2023</vt:lpstr>
      <vt:lpstr>PAAPConcesiuniServicii</vt:lpstr>
      <vt:lpstr>Anexa_PlanAchizitiiDirecte 2017</vt:lpstr>
      <vt:lpstr>Anexa_PlanAchizitiiDirecte_2023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 Despina</dc:creator>
  <cp:lastModifiedBy>Microsoft Office User</cp:lastModifiedBy>
  <cp:lastPrinted>2022-12-08T10:40:46Z</cp:lastPrinted>
  <dcterms:created xsi:type="dcterms:W3CDTF">2015-10-15T10:06:25Z</dcterms:created>
  <dcterms:modified xsi:type="dcterms:W3CDTF">2023-01-18T09:41:08Z</dcterms:modified>
</cp:coreProperties>
</file>