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736" yWindow="1656" windowWidth="9840" windowHeight="13716"/>
  </bookViews>
  <sheets>
    <sheet name="Sheet1" sheetId="1" r:id="rId1"/>
  </sheets>
  <externalReferences>
    <externalReference r:id="rId2"/>
  </externalReferences>
  <definedNames>
    <definedName name="_xlnm.Print_Area" localSheetId="0">Sheet1!$A$1:$D$44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" l="1"/>
  <c r="C31" i="1"/>
  <c r="C25" i="1"/>
  <c r="C15" i="1"/>
  <c r="C14" i="1"/>
  <c r="C13" i="1"/>
  <c r="C12" i="1"/>
  <c r="C11" i="1"/>
</calcChain>
</file>

<file path=xl/sharedStrings.xml><?xml version="1.0" encoding="utf-8"?>
<sst xmlns="http://schemas.openxmlformats.org/spreadsheetml/2006/main" count="59" uniqueCount="49">
  <si>
    <t>Înlocuiește Anexa nr. 2.2c la normele metodologice</t>
  </si>
  <si>
    <t>Caracteristicile principale și indicatorii tehnico - economici</t>
  </si>
  <si>
    <t>ai obiectivului de investiții</t>
  </si>
  <si>
    <t>Denumirea obiectivului de investiții: "MODERNIZAREA UNOR DRUMURI PUBLICE DIN INTERIORUL COMUNEI VULCANA-BAI"</t>
  </si>
  <si>
    <t>Faza (Nota conceptuală/SF/DALI/PT)</t>
  </si>
  <si>
    <t>DALI</t>
  </si>
  <si>
    <t>Beneficiar (UAT)</t>
  </si>
  <si>
    <t>VULCANA-BAI</t>
  </si>
  <si>
    <t>Amplasament:</t>
  </si>
  <si>
    <t>satele Vulcana-Bai, Vulcana de Sus si Nicolaesti</t>
  </si>
  <si>
    <t>Valoarea totală a investiției (lei inclusiv TVA)</t>
  </si>
  <si>
    <t>din care C+M (lei inclusiv TVA)</t>
  </si>
  <si>
    <t>Curs BNR lei/euro  din data 17.10.2022</t>
  </si>
  <si>
    <t>Valoarea finanțată de Ministerul Dezvoltării, Lucrărilor Publice și Administrației (cheltuieli eligibile lei inclusiv TVA)</t>
  </si>
  <si>
    <t xml:space="preserve">
</t>
  </si>
  <si>
    <t>Valoare finanțată de UAT VULCANA-BAI (lei inclusiv TVA)</t>
  </si>
  <si>
    <t>DRUMURILE PUBLICE CLASIFICATE ȘI ÎNCADRATE ÎN CONFORMITATE CU PREVEDERILE LEGALE ÎN VIGOARE CA DRUMURI JUDEȚENE, DRUMURI DE INTERES LOCAL, RESPECTIV DRUMURI COMUNALE ȘI/SAU DRUMURI PUBLICE DIN INTERIORUL LOCALITĂȚILOR, PRECUM ȘI VARIANTE OCOLITOARE ALE LOCALITĂȚILOR</t>
  </si>
  <si>
    <t>Indicatori tehnici specifici categoriei de investiții de la art. 4 alin. (1) lit. c) din O.U.G. nr. 95/2021</t>
  </si>
  <si>
    <t>U.M.</t>
  </si>
  <si>
    <t xml:space="preserve">Cantitate </t>
  </si>
  <si>
    <t>Valoare                             (lei inclusiv TVA)</t>
  </si>
  <si>
    <t>Lungime drum  - terasamente</t>
  </si>
  <si>
    <t>m.</t>
  </si>
  <si>
    <t>Lungime drum - strat fundație</t>
  </si>
  <si>
    <t>Lungime drum - strat de bază</t>
  </si>
  <si>
    <t>Lungime drum - îmbrăcăminte rutieră</t>
  </si>
  <si>
    <t>Lățime parte carosabilă</t>
  </si>
  <si>
    <t>2,75-5,00</t>
  </si>
  <si>
    <t>Nu e cazul</t>
  </si>
  <si>
    <t>Șanțuri/rigole</t>
  </si>
  <si>
    <t>mp</t>
  </si>
  <si>
    <t>Trotuare</t>
  </si>
  <si>
    <t>Lucrări de consolidare</t>
  </si>
  <si>
    <t>Poduri (număr/lungime totală)</t>
  </si>
  <si>
    <t>buc./m.</t>
  </si>
  <si>
    <t>Pasaje denivelate, tuneluri, viaducte (număr/lungime totală)</t>
  </si>
  <si>
    <t>Alte capacitati</t>
  </si>
  <si>
    <t>Alte capacități - accese proprietati Dn 300 mm</t>
  </si>
  <si>
    <t>Alte capacități - podete tubulare</t>
  </si>
  <si>
    <t>Alte capacități - podete dalate</t>
  </si>
  <si>
    <t>buc</t>
  </si>
  <si>
    <t>Alte capacități  - semnalizare rutiera</t>
  </si>
  <si>
    <t xml:space="preserve">Standard de cost aprobat prin OMDLPA nr. 1321/2021  (euro fără TVA) </t>
  </si>
  <si>
    <t>Verificare încadare în standard de cost</t>
  </si>
  <si>
    <t>Valoarea totală a investiției în euro, raportată la km drum (euro fără TVA)</t>
  </si>
  <si>
    <t>Primar,</t>
  </si>
  <si>
    <t>Nume Prenume, EMIL DRAGHICI</t>
  </si>
  <si>
    <t>Semnătura ………….</t>
  </si>
  <si>
    <t>Anexa nr.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</si>
</sst>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0"/>
      <name val="Arial"/>
      <family val="2"/>
      <charset val="238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" fontId="1" fillId="0" borderId="0" xfId="0" applyNumberFormat="1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center"/>
    </xf>
    <xf numFmtId="0" fontId="3" fillId="0" borderId="0" xfId="1" applyFont="1" applyAlignment="1">
      <alignment vertical="center" wrapText="1"/>
    </xf>
    <xf numFmtId="2" fontId="3" fillId="0" borderId="0" xfId="0" applyNumberFormat="1" applyFont="1" applyAlignment="1">
      <alignment horizontal="right" vertical="center" wrapText="1"/>
    </xf>
    <xf numFmtId="2" fontId="3" fillId="0" borderId="0" xfId="0" applyNumberFormat="1" applyFont="1" applyAlignment="1">
      <alignment vertical="center" wrapText="1"/>
    </xf>
    <xf numFmtId="2" fontId="1" fillId="2" borderId="0" xfId="0" applyNumberFormat="1" applyFont="1" applyFill="1" applyAlignment="1">
      <alignment horizontal="center" vertical="center" wrapText="1"/>
    </xf>
    <xf numFmtId="2" fontId="1" fillId="0" borderId="0" xfId="0" applyNumberFormat="1" applyFont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ragosel/AppData/Local/Microsoft/Windows/INetCache/Content.Outlook/BJAMR72Q/DG_VULCANA%20BAI_S2_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ALUARI"/>
      <sheetName val="DEVIZ OBIECT"/>
      <sheetName val="DG "/>
      <sheetName val="Anexa 3"/>
      <sheetName val="DG buget local"/>
      <sheetName val="Deviz financiar"/>
      <sheetName val="Anexa A"/>
      <sheetName val="Anexa B"/>
      <sheetName val="Flux"/>
      <sheetName val="Inv_Capital"/>
    </sheetNames>
    <sheetDataSet>
      <sheetData sheetId="0">
        <row r="11">
          <cell r="D11">
            <v>15</v>
          </cell>
        </row>
        <row r="33">
          <cell r="D33">
            <v>20</v>
          </cell>
        </row>
        <row r="56">
          <cell r="D56">
            <v>30</v>
          </cell>
        </row>
        <row r="77">
          <cell r="D77">
            <v>20</v>
          </cell>
        </row>
        <row r="79">
          <cell r="D79">
            <v>7</v>
          </cell>
        </row>
        <row r="100">
          <cell r="D100">
            <v>45</v>
          </cell>
        </row>
        <row r="120">
          <cell r="D120">
            <v>35</v>
          </cell>
        </row>
        <row r="141">
          <cell r="D141">
            <v>25</v>
          </cell>
        </row>
        <row r="162">
          <cell r="D162">
            <v>172</v>
          </cell>
        </row>
        <row r="164">
          <cell r="D164">
            <v>25</v>
          </cell>
        </row>
        <row r="184">
          <cell r="D184">
            <v>44</v>
          </cell>
        </row>
        <row r="205">
          <cell r="D205">
            <v>12</v>
          </cell>
        </row>
        <row r="207">
          <cell r="D207">
            <v>5</v>
          </cell>
        </row>
        <row r="229">
          <cell r="D229">
            <v>8</v>
          </cell>
        </row>
        <row r="250">
          <cell r="D250">
            <v>100</v>
          </cell>
        </row>
        <row r="252">
          <cell r="D252">
            <v>15</v>
          </cell>
        </row>
        <row r="291">
          <cell r="D291">
            <v>96</v>
          </cell>
        </row>
        <row r="314">
          <cell r="D314">
            <v>148</v>
          </cell>
        </row>
        <row r="316">
          <cell r="D316">
            <v>5</v>
          </cell>
        </row>
        <row r="338">
          <cell r="D338">
            <v>68</v>
          </cell>
        </row>
        <row r="340">
          <cell r="D340">
            <v>10</v>
          </cell>
        </row>
        <row r="428">
          <cell r="D428">
            <v>8</v>
          </cell>
        </row>
        <row r="500">
          <cell r="D500">
            <v>100</v>
          </cell>
        </row>
        <row r="523">
          <cell r="D523">
            <v>20</v>
          </cell>
        </row>
        <row r="525">
          <cell r="D525">
            <v>5</v>
          </cell>
        </row>
        <row r="546">
          <cell r="D546">
            <v>20</v>
          </cell>
        </row>
        <row r="567">
          <cell r="D567">
            <v>12</v>
          </cell>
        </row>
        <row r="588">
          <cell r="D588">
            <v>32</v>
          </cell>
        </row>
        <row r="590">
          <cell r="D590">
            <v>5</v>
          </cell>
        </row>
        <row r="611">
          <cell r="D611">
            <v>5</v>
          </cell>
        </row>
        <row r="630">
          <cell r="D630">
            <v>48</v>
          </cell>
        </row>
        <row r="632">
          <cell r="D632">
            <v>5</v>
          </cell>
        </row>
      </sheetData>
      <sheetData sheetId="1">
        <row r="1422">
          <cell r="H1422">
            <v>8320708.9980000015</v>
          </cell>
        </row>
      </sheetData>
      <sheetData sheetId="2">
        <row r="74">
          <cell r="E74">
            <v>15402497.646490006</v>
          </cell>
        </row>
        <row r="75">
          <cell r="E75">
            <v>14119004.538000003</v>
          </cell>
        </row>
        <row r="78">
          <cell r="C78">
            <v>14999999.996490005</v>
          </cell>
        </row>
        <row r="79">
          <cell r="C79">
            <v>402497.64999999997</v>
          </cell>
        </row>
        <row r="88">
          <cell r="C88">
            <v>4.9359999999999999</v>
          </cell>
        </row>
      </sheetData>
      <sheetData sheetId="3" refreshError="1"/>
      <sheetData sheetId="4" refreshError="1"/>
      <sheetData sheetId="5">
        <row r="7">
          <cell r="C7">
            <v>33700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view="pageBreakPreview" zoomScaleNormal="100" zoomScaleSheetLayoutView="100" workbookViewId="0">
      <selection activeCell="F8" sqref="F8"/>
    </sheetView>
  </sheetViews>
  <sheetFormatPr defaultColWidth="9.109375" defaultRowHeight="15.6" x14ac:dyDescent="0.3"/>
  <cols>
    <col min="1" max="1" width="50" style="1" customWidth="1"/>
    <col min="2" max="2" width="7.88671875" style="1" customWidth="1"/>
    <col min="3" max="3" width="15.88671875" style="1" customWidth="1"/>
    <col min="4" max="4" width="15.44140625" style="1" customWidth="1"/>
    <col min="5" max="5" width="14.6640625" style="1" customWidth="1"/>
    <col min="6" max="6" width="13.33203125" style="1" bestFit="1" customWidth="1"/>
    <col min="7" max="7" width="13.5546875" style="1" bestFit="1" customWidth="1"/>
    <col min="8" max="8" width="15.5546875" style="1" customWidth="1"/>
    <col min="9" max="9" width="12.88671875" style="1" customWidth="1"/>
    <col min="10" max="16384" width="9.109375" style="1"/>
  </cols>
  <sheetData>
    <row r="1" spans="1:5" x14ac:dyDescent="0.3">
      <c r="D1" s="2" t="s">
        <v>48</v>
      </c>
    </row>
    <row r="2" spans="1:5" x14ac:dyDescent="0.3">
      <c r="D2" s="3" t="s">
        <v>0</v>
      </c>
    </row>
    <row r="3" spans="1:5" x14ac:dyDescent="0.3">
      <c r="D3" s="4"/>
    </row>
    <row r="4" spans="1:5" x14ac:dyDescent="0.3">
      <c r="A4" s="32" t="s">
        <v>1</v>
      </c>
      <c r="B4" s="32"/>
      <c r="C4" s="32"/>
      <c r="D4" s="32"/>
    </row>
    <row r="5" spans="1:5" x14ac:dyDescent="0.3">
      <c r="A5" s="32" t="s">
        <v>2</v>
      </c>
      <c r="B5" s="32"/>
      <c r="C5" s="32"/>
      <c r="D5" s="32"/>
    </row>
    <row r="6" spans="1:5" x14ac:dyDescent="0.3">
      <c r="A6" s="5"/>
    </row>
    <row r="7" spans="1:5" x14ac:dyDescent="0.3">
      <c r="A7" s="33" t="s">
        <v>3</v>
      </c>
      <c r="B7" s="34"/>
      <c r="C7" s="34"/>
      <c r="D7" s="35"/>
    </row>
    <row r="8" spans="1:5" x14ac:dyDescent="0.3">
      <c r="A8" s="29" t="s">
        <v>4</v>
      </c>
      <c r="B8" s="29"/>
      <c r="C8" s="30" t="s">
        <v>5</v>
      </c>
      <c r="D8" s="31"/>
    </row>
    <row r="9" spans="1:5" x14ac:dyDescent="0.3">
      <c r="A9" s="29" t="s">
        <v>6</v>
      </c>
      <c r="B9" s="29"/>
      <c r="C9" s="30" t="s">
        <v>7</v>
      </c>
      <c r="D9" s="31"/>
    </row>
    <row r="10" spans="1:5" x14ac:dyDescent="0.3">
      <c r="A10" s="29" t="s">
        <v>8</v>
      </c>
      <c r="B10" s="29"/>
      <c r="C10" s="36" t="s">
        <v>9</v>
      </c>
      <c r="D10" s="37"/>
    </row>
    <row r="11" spans="1:5" x14ac:dyDescent="0.3">
      <c r="A11" s="29" t="s">
        <v>10</v>
      </c>
      <c r="B11" s="29"/>
      <c r="C11" s="38">
        <f>'[1]DG '!E74</f>
        <v>15402497.646490006</v>
      </c>
      <c r="D11" s="31"/>
    </row>
    <row r="12" spans="1:5" x14ac:dyDescent="0.3">
      <c r="A12" s="29" t="s">
        <v>11</v>
      </c>
      <c r="B12" s="29"/>
      <c r="C12" s="38">
        <f>'[1]DG '!E75</f>
        <v>14119004.538000003</v>
      </c>
      <c r="D12" s="31"/>
    </row>
    <row r="13" spans="1:5" x14ac:dyDescent="0.3">
      <c r="A13" s="29" t="s">
        <v>12</v>
      </c>
      <c r="B13" s="29"/>
      <c r="C13" s="30">
        <f>'[1]DG '!C88</f>
        <v>4.9359999999999999</v>
      </c>
      <c r="D13" s="31"/>
    </row>
    <row r="14" spans="1:5" ht="31.2" x14ac:dyDescent="0.3">
      <c r="A14" s="29" t="s">
        <v>13</v>
      </c>
      <c r="B14" s="29"/>
      <c r="C14" s="38">
        <f>'[1]DG '!C78</f>
        <v>14999999.996490005</v>
      </c>
      <c r="D14" s="31"/>
      <c r="E14" s="1" t="s">
        <v>14</v>
      </c>
    </row>
    <row r="15" spans="1:5" x14ac:dyDescent="0.3">
      <c r="A15" s="29" t="s">
        <v>15</v>
      </c>
      <c r="B15" s="29"/>
      <c r="C15" s="38">
        <f>'[1]DG '!C79</f>
        <v>402497.64999999997</v>
      </c>
      <c r="D15" s="31"/>
    </row>
    <row r="16" spans="1:5" x14ac:dyDescent="0.3">
      <c r="A16" s="6"/>
      <c r="B16" s="5"/>
      <c r="C16" s="5"/>
      <c r="D16" s="7"/>
    </row>
    <row r="17" spans="1:9" x14ac:dyDescent="0.3">
      <c r="A17" s="6"/>
      <c r="B17" s="5"/>
      <c r="C17" s="5"/>
      <c r="D17" s="7"/>
    </row>
    <row r="18" spans="1:9" x14ac:dyDescent="0.3">
      <c r="A18" s="32" t="s">
        <v>16</v>
      </c>
      <c r="B18" s="32"/>
      <c r="C18" s="32"/>
      <c r="D18" s="32"/>
    </row>
    <row r="19" spans="1:9" ht="46.8" x14ac:dyDescent="0.3">
      <c r="A19" s="8" t="s">
        <v>17</v>
      </c>
      <c r="B19" s="9" t="s">
        <v>18</v>
      </c>
      <c r="C19" s="9" t="s">
        <v>19</v>
      </c>
      <c r="D19" s="9" t="s">
        <v>20</v>
      </c>
    </row>
    <row r="20" spans="1:9" x14ac:dyDescent="0.3">
      <c r="A20" s="8" t="s">
        <v>21</v>
      </c>
      <c r="B20" s="10" t="s">
        <v>22</v>
      </c>
      <c r="C20" s="11">
        <v>8990</v>
      </c>
      <c r="D20" s="12">
        <v>401632.28</v>
      </c>
      <c r="E20" s="13"/>
      <c r="I20" s="25"/>
    </row>
    <row r="21" spans="1:9" x14ac:dyDescent="0.3">
      <c r="A21" s="8" t="s">
        <v>23</v>
      </c>
      <c r="B21" s="10" t="s">
        <v>22</v>
      </c>
      <c r="C21" s="11">
        <v>8990</v>
      </c>
      <c r="D21" s="14">
        <v>2463808.5699999998</v>
      </c>
      <c r="I21" s="26"/>
    </row>
    <row r="22" spans="1:9" x14ac:dyDescent="0.3">
      <c r="A22" s="8" t="s">
        <v>24</v>
      </c>
      <c r="B22" s="10" t="s">
        <v>22</v>
      </c>
      <c r="C22" s="15"/>
      <c r="D22" s="14"/>
      <c r="E22" s="13"/>
      <c r="G22" s="13"/>
      <c r="I22" s="26"/>
    </row>
    <row r="23" spans="1:9" x14ac:dyDescent="0.3">
      <c r="A23" s="8" t="s">
        <v>25</v>
      </c>
      <c r="B23" s="10" t="s">
        <v>22</v>
      </c>
      <c r="C23" s="11">
        <v>8990</v>
      </c>
      <c r="D23" s="14">
        <v>5748886.6399999997</v>
      </c>
      <c r="I23" s="26"/>
    </row>
    <row r="24" spans="1:9" x14ac:dyDescent="0.3">
      <c r="A24" s="8" t="s">
        <v>26</v>
      </c>
      <c r="B24" s="10" t="s">
        <v>22</v>
      </c>
      <c r="C24" s="10" t="s">
        <v>27</v>
      </c>
      <c r="D24" s="16" t="s">
        <v>28</v>
      </c>
      <c r="I24" s="27"/>
    </row>
    <row r="25" spans="1:9" x14ac:dyDescent="0.3">
      <c r="A25" s="8" t="s">
        <v>29</v>
      </c>
      <c r="B25" s="10" t="s">
        <v>30</v>
      </c>
      <c r="C25" s="11">
        <f>5915.1+263.7</f>
        <v>6178.8</v>
      </c>
      <c r="D25" s="17">
        <v>1287316.22</v>
      </c>
      <c r="E25" s="13"/>
      <c r="F25" s="13"/>
      <c r="G25" s="7"/>
      <c r="I25" s="28"/>
    </row>
    <row r="26" spans="1:9" x14ac:dyDescent="0.3">
      <c r="A26" s="8" t="s">
        <v>31</v>
      </c>
      <c r="B26" s="10" t="s">
        <v>22</v>
      </c>
      <c r="C26" s="10"/>
      <c r="D26" s="17"/>
      <c r="I26" s="28"/>
    </row>
    <row r="27" spans="1:9" x14ac:dyDescent="0.3">
      <c r="A27" s="8" t="s">
        <v>32</v>
      </c>
      <c r="B27" s="10" t="s">
        <v>22</v>
      </c>
      <c r="C27" s="10">
        <v>325</v>
      </c>
      <c r="D27" s="17">
        <v>799747.66</v>
      </c>
      <c r="E27" s="13"/>
      <c r="I27" s="28"/>
    </row>
    <row r="28" spans="1:9" x14ac:dyDescent="0.3">
      <c r="A28" s="8" t="s">
        <v>33</v>
      </c>
      <c r="B28" s="10" t="s">
        <v>34</v>
      </c>
      <c r="C28" s="10"/>
      <c r="D28" s="17"/>
      <c r="I28" s="28"/>
    </row>
    <row r="29" spans="1:9" ht="31.2" x14ac:dyDescent="0.3">
      <c r="A29" s="8" t="s">
        <v>35</v>
      </c>
      <c r="B29" s="10" t="s">
        <v>34</v>
      </c>
      <c r="C29" s="10"/>
      <c r="D29" s="17"/>
      <c r="I29" s="28"/>
    </row>
    <row r="30" spans="1:9" x14ac:dyDescent="0.3">
      <c r="A30" s="8" t="s">
        <v>36</v>
      </c>
      <c r="B30" s="10"/>
      <c r="C30" s="10"/>
      <c r="D30" s="17"/>
      <c r="I30" s="28"/>
    </row>
    <row r="31" spans="1:9" x14ac:dyDescent="0.3">
      <c r="A31" s="18" t="s">
        <v>37</v>
      </c>
      <c r="B31" s="10" t="s">
        <v>22</v>
      </c>
      <c r="C31" s="10">
        <f>[1]EVALUARI!D630+[1]EVALUARI!D588+[1]EVALUARI!D567+[1]EVALUARI!D546+[1]EVALUARI!D523+[1]EVALUARI!D500+[1]EVALUARI!D428+[1]EVALUARI!D338+[1]EVALUARI!D314+[1]EVALUARI!D291+[1]EVALUARI!D250+[1]EVALUARI!D229+[1]EVALUARI!D205+[1]EVALUARI!D184+[1]EVALUARI!D162+[1]EVALUARI!D141+[1]EVALUARI!D120+[1]EVALUARI!D100+[1]EVALUARI!D77+[1]EVALUARI!D56+[1]EVALUARI!D33+[1]EVALUARI!D11</f>
        <v>1078</v>
      </c>
      <c r="D31" s="17">
        <v>1117730.82</v>
      </c>
      <c r="E31" s="13"/>
      <c r="I31" s="28"/>
    </row>
    <row r="32" spans="1:9" x14ac:dyDescent="0.3">
      <c r="A32" s="18" t="s">
        <v>38</v>
      </c>
      <c r="B32" s="10" t="s">
        <v>22</v>
      </c>
      <c r="C32" s="10">
        <f>[1]EVALUARI!D632+[1]EVALUARI!D611+[1]EVALUARI!D590+[1]EVALUARI!D525+[1]EVALUARI!D340+[1]EVALUARI!D316+[1]EVALUARI!D252+[1]EVALUARI!D207+[1]EVALUARI!D164+[1]EVALUARI!D79</f>
        <v>87</v>
      </c>
      <c r="D32" s="17">
        <v>227175.92</v>
      </c>
      <c r="I32" s="28"/>
    </row>
    <row r="33" spans="1:9" x14ac:dyDescent="0.3">
      <c r="A33" s="18" t="s">
        <v>39</v>
      </c>
      <c r="B33" s="10" t="s">
        <v>40</v>
      </c>
      <c r="C33" s="10">
        <v>3</v>
      </c>
      <c r="D33" s="17">
        <v>1736809.06</v>
      </c>
      <c r="F33" s="13"/>
      <c r="G33" s="7"/>
      <c r="I33" s="28"/>
    </row>
    <row r="34" spans="1:9" x14ac:dyDescent="0.3">
      <c r="A34" s="18" t="s">
        <v>41</v>
      </c>
      <c r="B34" s="10" t="s">
        <v>40</v>
      </c>
      <c r="C34" s="10">
        <v>31</v>
      </c>
      <c r="D34" s="17">
        <v>59054.14</v>
      </c>
      <c r="E34" s="19"/>
      <c r="F34" s="13"/>
      <c r="G34" s="7"/>
      <c r="I34" s="28"/>
    </row>
    <row r="35" spans="1:9" x14ac:dyDescent="0.3">
      <c r="A35" s="6"/>
      <c r="B35" s="20"/>
      <c r="C35" s="20"/>
      <c r="D35" s="21"/>
    </row>
    <row r="37" spans="1:9" x14ac:dyDescent="0.3">
      <c r="A37" s="29" t="s">
        <v>42</v>
      </c>
      <c r="B37" s="29"/>
      <c r="C37" s="38">
        <v>330000</v>
      </c>
      <c r="D37" s="41"/>
    </row>
    <row r="38" spans="1:9" x14ac:dyDescent="0.3">
      <c r="A38" s="33" t="s">
        <v>43</v>
      </c>
      <c r="B38" s="34"/>
      <c r="C38" s="34"/>
      <c r="D38" s="35"/>
    </row>
    <row r="39" spans="1:9" x14ac:dyDescent="0.3">
      <c r="A39" s="42" t="s">
        <v>44</v>
      </c>
      <c r="B39" s="42"/>
      <c r="C39" s="43">
        <v>208983.2</v>
      </c>
      <c r="D39" s="44"/>
    </row>
    <row r="40" spans="1:9" x14ac:dyDescent="0.3">
      <c r="A40" s="22"/>
      <c r="B40" s="22"/>
      <c r="C40" s="22"/>
      <c r="D40" s="13"/>
    </row>
    <row r="41" spans="1:9" x14ac:dyDescent="0.3">
      <c r="A41" s="23"/>
      <c r="B41" s="24"/>
      <c r="C41" s="24"/>
      <c r="D41" s="24"/>
      <c r="E41" s="24"/>
      <c r="F41" s="24"/>
    </row>
    <row r="42" spans="1:9" x14ac:dyDescent="0.3">
      <c r="A42" s="39" t="s">
        <v>45</v>
      </c>
      <c r="B42" s="39"/>
      <c r="C42" s="39"/>
      <c r="D42" s="39"/>
      <c r="E42" s="24"/>
      <c r="F42" s="24"/>
    </row>
    <row r="43" spans="1:9" x14ac:dyDescent="0.3">
      <c r="A43" s="39" t="s">
        <v>46</v>
      </c>
      <c r="B43" s="39"/>
      <c r="C43" s="39"/>
      <c r="D43" s="39"/>
      <c r="E43" s="24"/>
      <c r="F43" s="24"/>
    </row>
    <row r="44" spans="1:9" x14ac:dyDescent="0.3">
      <c r="A44" s="40" t="s">
        <v>47</v>
      </c>
      <c r="B44" s="40"/>
      <c r="C44" s="40"/>
      <c r="D44" s="40"/>
      <c r="E44" s="24"/>
      <c r="F44" s="24"/>
    </row>
    <row r="45" spans="1:9" x14ac:dyDescent="0.3">
      <c r="A45" s="24"/>
      <c r="B45" s="24"/>
      <c r="C45" s="24"/>
      <c r="D45" s="24"/>
      <c r="E45" s="24"/>
      <c r="F45" s="24"/>
    </row>
    <row r="46" spans="1:9" x14ac:dyDescent="0.3">
      <c r="A46" s="24"/>
      <c r="B46" s="24"/>
      <c r="C46" s="24"/>
      <c r="D46" s="24"/>
      <c r="E46" s="24"/>
      <c r="F46" s="24"/>
    </row>
  </sheetData>
  <mergeCells count="28">
    <mergeCell ref="A42:D42"/>
    <mergeCell ref="A43:D43"/>
    <mergeCell ref="A44:D44"/>
    <mergeCell ref="A18:D18"/>
    <mergeCell ref="A37:B37"/>
    <mergeCell ref="C37:D37"/>
    <mergeCell ref="A38:D38"/>
    <mergeCell ref="A39:B39"/>
    <mergeCell ref="C39:D39"/>
    <mergeCell ref="A13:B13"/>
    <mergeCell ref="C13:D13"/>
    <mergeCell ref="A14:B14"/>
    <mergeCell ref="C14:D14"/>
    <mergeCell ref="A15:B15"/>
    <mergeCell ref="C15:D15"/>
    <mergeCell ref="A10:B10"/>
    <mergeCell ref="C10:D10"/>
    <mergeCell ref="A11:B11"/>
    <mergeCell ref="C11:D11"/>
    <mergeCell ref="A12:B12"/>
    <mergeCell ref="C12:D12"/>
    <mergeCell ref="A9:B9"/>
    <mergeCell ref="C9:D9"/>
    <mergeCell ref="A4:D4"/>
    <mergeCell ref="A5:D5"/>
    <mergeCell ref="A7:D7"/>
    <mergeCell ref="A8:B8"/>
    <mergeCell ref="C8:D8"/>
  </mergeCells>
  <pageMargins left="0.7" right="0.7" top="0.75" bottom="0.75" header="0.3" footer="0.3"/>
  <pageSetup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Sheet1</vt:lpstr>
      <vt:lpstr>Sheet1!Zona_de_imprimat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lorena.costache</dc:creator>
  <cp:lastModifiedBy>Dragosel</cp:lastModifiedBy>
  <dcterms:created xsi:type="dcterms:W3CDTF">2023-02-27T07:25:49Z</dcterms:created>
  <dcterms:modified xsi:type="dcterms:W3CDTF">2023-02-27T09:12:44Z</dcterms:modified>
</cp:coreProperties>
</file>