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05" windowWidth="19440" windowHeight="1260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65" i="2"/>
  <c r="C63"/>
  <c r="C57"/>
  <c r="C54"/>
  <c r="C52"/>
  <c r="C51" s="1"/>
  <c r="C50" s="1"/>
  <c r="C48" s="1"/>
  <c r="C37"/>
  <c r="C34"/>
  <c r="C32"/>
  <c r="C31" s="1"/>
  <c r="C30" s="1"/>
  <c r="C28" s="1"/>
  <c r="C22"/>
  <c r="C16"/>
  <c r="C13"/>
  <c r="C11"/>
  <c r="C10"/>
  <c r="C9" s="1"/>
  <c r="C7" s="1"/>
  <c r="C134" i="1"/>
  <c r="C130"/>
  <c r="C128"/>
  <c r="C124"/>
  <c r="C120"/>
  <c r="C115"/>
  <c r="C110"/>
  <c r="C105"/>
  <c r="C100"/>
  <c r="C97"/>
  <c r="C94"/>
  <c r="C89"/>
  <c r="C84" s="1"/>
  <c r="C88"/>
  <c r="C87"/>
  <c r="C86"/>
  <c r="C79"/>
  <c r="C76"/>
  <c r="C73"/>
  <c r="C69"/>
  <c r="C66"/>
  <c r="C59"/>
  <c r="C52"/>
  <c r="C47"/>
  <c r="C40"/>
  <c r="C36"/>
  <c r="C31"/>
  <c r="C23"/>
  <c r="C22"/>
  <c r="C21"/>
  <c r="C20"/>
  <c r="C19"/>
  <c r="C18"/>
  <c r="C17"/>
  <c r="C14" s="1"/>
  <c r="C16"/>
  <c r="C10"/>
  <c r="C13" l="1"/>
  <c r="C138" s="1"/>
</calcChain>
</file>

<file path=xl/sharedStrings.xml><?xml version="1.0" encoding="utf-8"?>
<sst xmlns="http://schemas.openxmlformats.org/spreadsheetml/2006/main" count="245" uniqueCount="98">
  <si>
    <t>JUDETUL PRAHOVA</t>
  </si>
  <si>
    <t>COMUNA VALEA CALUGAREASCA</t>
  </si>
  <si>
    <t>Sumele aprobate in bugetul local pe capitole si titluri</t>
  </si>
  <si>
    <t>mii lei</t>
  </si>
  <si>
    <t xml:space="preserve">nr. Crt </t>
  </si>
  <si>
    <t>Denumire indicator</t>
  </si>
  <si>
    <t>Program an 2020</t>
  </si>
  <si>
    <t>A</t>
  </si>
  <si>
    <t xml:space="preserve">TOTAL VENITURI </t>
  </si>
  <si>
    <t xml:space="preserve">Venituri sectiunea de functionare </t>
  </si>
  <si>
    <t>Venituri sectiunea de dezvoltare</t>
  </si>
  <si>
    <t>B</t>
  </si>
  <si>
    <t>TOTAL CHELTUIELI</t>
  </si>
  <si>
    <t>a</t>
  </si>
  <si>
    <t>Cheltuieli sectiunea de functionare</t>
  </si>
  <si>
    <t>din care:</t>
  </si>
  <si>
    <t xml:space="preserve">  cheltuieli de personal</t>
  </si>
  <si>
    <t xml:space="preserve">  bunuri si servicii</t>
  </si>
  <si>
    <t xml:space="preserve">  fonduri de rezerva</t>
  </si>
  <si>
    <t xml:space="preserve">  alte transferuri</t>
  </si>
  <si>
    <t xml:space="preserve">  asistenta sociala</t>
  </si>
  <si>
    <t xml:space="preserve">  alte cheltuieli</t>
  </si>
  <si>
    <t>plati aferente ani precedenti</t>
  </si>
  <si>
    <t>I</t>
  </si>
  <si>
    <t xml:space="preserve">Cap.51.02 Autoritati publice </t>
  </si>
  <si>
    <t>alte transferuri</t>
  </si>
  <si>
    <t>alte cheltuieli</t>
  </si>
  <si>
    <t>plati aferente anilor precedenti</t>
  </si>
  <si>
    <t>II</t>
  </si>
  <si>
    <t>Cap.54.02 Alte serv publ generale</t>
  </si>
  <si>
    <t>III</t>
  </si>
  <si>
    <t>Cap.61.02 Ordine pub si sig nat</t>
  </si>
  <si>
    <t>IV</t>
  </si>
  <si>
    <t>Cap.65.02 inavatamant</t>
  </si>
  <si>
    <t xml:space="preserve">  transferuri</t>
  </si>
  <si>
    <t>V</t>
  </si>
  <si>
    <t>Cap. 66.02 Sanatate</t>
  </si>
  <si>
    <t>VI</t>
  </si>
  <si>
    <t>Cap. 67.02-cultura, recreere</t>
  </si>
  <si>
    <t>religie</t>
  </si>
  <si>
    <t>VII</t>
  </si>
  <si>
    <t>Cap. 68.02-asigurari si asistenta</t>
  </si>
  <si>
    <t>sociala</t>
  </si>
  <si>
    <t>bunuri si servicii</t>
  </si>
  <si>
    <t>VIII</t>
  </si>
  <si>
    <t xml:space="preserve">Cap.70.02 Servicii dezvoltare </t>
  </si>
  <si>
    <t>publica</t>
  </si>
  <si>
    <t>IX</t>
  </si>
  <si>
    <t>Cap.74.02 Protectia mediului</t>
  </si>
  <si>
    <t>X</t>
  </si>
  <si>
    <t>Cap.83,02 agricultura</t>
  </si>
  <si>
    <t xml:space="preserve">   bunuri si servicii</t>
  </si>
  <si>
    <t>XI</t>
  </si>
  <si>
    <t>Cap.84.02 transporturi</t>
  </si>
  <si>
    <t>XII</t>
  </si>
  <si>
    <t>Cap.87,02 alte actiuni economice</t>
  </si>
  <si>
    <t>b</t>
  </si>
  <si>
    <t>Cheltuieli sectiunea de dezvoltare</t>
  </si>
  <si>
    <t xml:space="preserve">  active nefinanciare</t>
  </si>
  <si>
    <t>fonduri externe</t>
  </si>
  <si>
    <t>fonduri externe 56</t>
  </si>
  <si>
    <t>fonduri externe 58</t>
  </si>
  <si>
    <t>Cap.54.02 Alte servicii pub gen</t>
  </si>
  <si>
    <t xml:space="preserve">Cap.61.02 Ordine pub si sig nat </t>
  </si>
  <si>
    <t>Cap. 68.02-asistenta sociala</t>
  </si>
  <si>
    <t>recuperare plati ani precedenti</t>
  </si>
  <si>
    <t>Cap.83.02 agricultura</t>
  </si>
  <si>
    <t>Cap.87.02 alte actiuni economice</t>
  </si>
  <si>
    <t>C</t>
  </si>
  <si>
    <t>excedent</t>
  </si>
  <si>
    <t>PREŞEDINTE DE ŞEDINŢĂ,                                                                                   CONTRASEMNEAZĂ</t>
  </si>
  <si>
    <t>ALEXE IOAN</t>
  </si>
  <si>
    <t>SECRETAR GENERAL,</t>
  </si>
  <si>
    <t xml:space="preserve">                                                                                                                                GHEORGHE MARIA FELICIA</t>
  </si>
  <si>
    <t>Sumele aprobate in bugetul local pe ordonatori de credite</t>
  </si>
  <si>
    <t xml:space="preserve">Liceul Tehnologic Gheorghe </t>
  </si>
  <si>
    <t xml:space="preserve">Ionescu Sisesti- Total </t>
  </si>
  <si>
    <t>Buget local</t>
  </si>
  <si>
    <t>cheltuieli</t>
  </si>
  <si>
    <t>cheltuieli personal</t>
  </si>
  <si>
    <t xml:space="preserve">    - transport</t>
  </si>
  <si>
    <t xml:space="preserve">    - buget stat</t>
  </si>
  <si>
    <t xml:space="preserve">    - buget local</t>
  </si>
  <si>
    <t>ajutoare</t>
  </si>
  <si>
    <t>CES</t>
  </si>
  <si>
    <t>hadicap</t>
  </si>
  <si>
    <t>burse</t>
  </si>
  <si>
    <t>cheltuieli de capital</t>
  </si>
  <si>
    <t>recuperari ani predenti</t>
  </si>
  <si>
    <t>buget finantat din venituri propri</t>
  </si>
  <si>
    <t>venituri</t>
  </si>
  <si>
    <t>Scoala cu clasele I-VIII</t>
  </si>
  <si>
    <t xml:space="preserve"> Ion Ionescu - Total </t>
  </si>
  <si>
    <t xml:space="preserve"> Dirvari - Total </t>
  </si>
  <si>
    <t xml:space="preserve">ALEXE IOAN             </t>
  </si>
  <si>
    <t xml:space="preserve">                                                                                                                                    GHEORGHE MARIA FELICIA</t>
  </si>
  <si>
    <t>ANEXA NR.1 LA HCL 89/04.12.2020</t>
  </si>
  <si>
    <t>ANEXA NR.2 HCL NR.89/04.12.2020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</si>
</sst>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sz val="9"/>
      <name val="Arial"/>
      <family val="2"/>
    </font>
    <font>
      <b/>
      <sz val="9"/>
      <name val="Times New Roman"/>
      <family val="1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2" fillId="0" borderId="1" xfId="0" applyFont="1" applyBorder="1"/>
    <xf numFmtId="0" fontId="2" fillId="0" borderId="2" xfId="0" applyFont="1" applyBorder="1"/>
    <xf numFmtId="0" fontId="1" fillId="0" borderId="1" xfId="0" applyFont="1" applyBorder="1"/>
    <xf numFmtId="0" fontId="1" fillId="0" borderId="2" xfId="0" applyFont="1" applyBorder="1"/>
    <xf numFmtId="2" fontId="1" fillId="0" borderId="0" xfId="0" applyNumberFormat="1" applyFont="1"/>
    <xf numFmtId="2" fontId="1" fillId="0" borderId="1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3" fillId="0" borderId="2" xfId="0" applyFont="1" applyBorder="1"/>
    <xf numFmtId="2" fontId="0" fillId="0" borderId="0" xfId="0" applyNumberFormat="1"/>
    <xf numFmtId="0" fontId="3" fillId="0" borderId="2" xfId="0" applyFont="1" applyFill="1" applyBorder="1"/>
    <xf numFmtId="0" fontId="3" fillId="0" borderId="5" xfId="0" applyFont="1" applyBorder="1"/>
    <xf numFmtId="0" fontId="3" fillId="0" borderId="5" xfId="0" applyFont="1" applyFill="1" applyBorder="1"/>
    <xf numFmtId="0" fontId="3" fillId="0" borderId="9" xfId="0" applyFont="1" applyBorder="1"/>
    <xf numFmtId="0" fontId="3" fillId="0" borderId="9" xfId="0" applyFont="1" applyFill="1" applyBorder="1"/>
    <xf numFmtId="0" fontId="1" fillId="0" borderId="6" xfId="0" applyFont="1" applyBorder="1"/>
    <xf numFmtId="0" fontId="1" fillId="0" borderId="5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horizontal="left" indent="2"/>
    </xf>
    <xf numFmtId="0" fontId="5" fillId="0" borderId="1" xfId="0" applyFont="1" applyBorder="1"/>
    <xf numFmtId="0" fontId="5" fillId="0" borderId="5" xfId="0" applyFont="1" applyBorder="1"/>
    <xf numFmtId="0" fontId="7" fillId="0" borderId="5" xfId="0" applyFont="1" applyBorder="1"/>
    <xf numFmtId="0" fontId="7" fillId="0" borderId="9" xfId="0" applyFont="1" applyBorder="1"/>
    <xf numFmtId="0" fontId="7" fillId="0" borderId="1" xfId="0" applyFont="1" applyBorder="1"/>
    <xf numFmtId="0" fontId="7" fillId="0" borderId="0" xfId="0" applyFont="1"/>
    <xf numFmtId="0" fontId="5" fillId="0" borderId="2" xfId="0" applyFont="1" applyBorder="1"/>
    <xf numFmtId="2" fontId="5" fillId="0" borderId="0" xfId="0" applyNumberFormat="1" applyFont="1"/>
    <xf numFmtId="0" fontId="7" fillId="0" borderId="2" xfId="0" applyFont="1" applyBorder="1"/>
    <xf numFmtId="0" fontId="5" fillId="0" borderId="0" xfId="0" applyFont="1" applyBorder="1"/>
    <xf numFmtId="2" fontId="5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 indent="2"/>
    </xf>
    <xf numFmtId="0" fontId="6" fillId="0" borderId="0" xfId="0" applyFont="1"/>
    <xf numFmtId="2" fontId="1" fillId="0" borderId="1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2" fontId="3" fillId="0" borderId="12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7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7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/>
    </xf>
    <xf numFmtId="2" fontId="7" fillId="0" borderId="10" xfId="0" applyNumberFormat="1" applyFont="1" applyBorder="1" applyAlignment="1">
      <alignment horizontal="center"/>
    </xf>
    <xf numFmtId="2" fontId="7" fillId="0" borderId="11" xfId="0" applyNumberFormat="1" applyFont="1" applyBorder="1" applyAlignment="1">
      <alignment horizontal="center"/>
    </xf>
    <xf numFmtId="2" fontId="7" fillId="0" borderId="12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4"/>
  <sheetViews>
    <sheetView tabSelected="1" workbookViewId="0">
      <selection activeCell="I7" sqref="I7"/>
    </sheetView>
  </sheetViews>
  <sheetFormatPr defaultRowHeight="15"/>
  <cols>
    <col min="1" max="1" width="8.140625" customWidth="1"/>
    <col min="2" max="2" width="31.7109375" customWidth="1"/>
    <col min="6" max="6" width="8.7109375" customWidth="1"/>
    <col min="257" max="257" width="8.140625" customWidth="1"/>
    <col min="258" max="258" width="31.7109375" customWidth="1"/>
    <col min="262" max="262" width="8.7109375" customWidth="1"/>
    <col min="513" max="513" width="8.140625" customWidth="1"/>
    <col min="514" max="514" width="31.7109375" customWidth="1"/>
    <col min="518" max="518" width="8.7109375" customWidth="1"/>
    <col min="769" max="769" width="8.140625" customWidth="1"/>
    <col min="770" max="770" width="31.7109375" customWidth="1"/>
    <col min="774" max="774" width="8.7109375" customWidth="1"/>
    <col min="1025" max="1025" width="8.140625" customWidth="1"/>
    <col min="1026" max="1026" width="31.7109375" customWidth="1"/>
    <col min="1030" max="1030" width="8.7109375" customWidth="1"/>
    <col min="1281" max="1281" width="8.140625" customWidth="1"/>
    <col min="1282" max="1282" width="31.7109375" customWidth="1"/>
    <col min="1286" max="1286" width="8.7109375" customWidth="1"/>
    <col min="1537" max="1537" width="8.140625" customWidth="1"/>
    <col min="1538" max="1538" width="31.7109375" customWidth="1"/>
    <col min="1542" max="1542" width="8.7109375" customWidth="1"/>
    <col min="1793" max="1793" width="8.140625" customWidth="1"/>
    <col min="1794" max="1794" width="31.7109375" customWidth="1"/>
    <col min="1798" max="1798" width="8.7109375" customWidth="1"/>
    <col min="2049" max="2049" width="8.140625" customWidth="1"/>
    <col min="2050" max="2050" width="31.7109375" customWidth="1"/>
    <col min="2054" max="2054" width="8.7109375" customWidth="1"/>
    <col min="2305" max="2305" width="8.140625" customWidth="1"/>
    <col min="2306" max="2306" width="31.7109375" customWidth="1"/>
    <col min="2310" max="2310" width="8.7109375" customWidth="1"/>
    <col min="2561" max="2561" width="8.140625" customWidth="1"/>
    <col min="2562" max="2562" width="31.7109375" customWidth="1"/>
    <col min="2566" max="2566" width="8.7109375" customWidth="1"/>
    <col min="2817" max="2817" width="8.140625" customWidth="1"/>
    <col min="2818" max="2818" width="31.7109375" customWidth="1"/>
    <col min="2822" max="2822" width="8.7109375" customWidth="1"/>
    <col min="3073" max="3073" width="8.140625" customWidth="1"/>
    <col min="3074" max="3074" width="31.7109375" customWidth="1"/>
    <col min="3078" max="3078" width="8.7109375" customWidth="1"/>
    <col min="3329" max="3329" width="8.140625" customWidth="1"/>
    <col min="3330" max="3330" width="31.7109375" customWidth="1"/>
    <col min="3334" max="3334" width="8.7109375" customWidth="1"/>
    <col min="3585" max="3585" width="8.140625" customWidth="1"/>
    <col min="3586" max="3586" width="31.7109375" customWidth="1"/>
    <col min="3590" max="3590" width="8.7109375" customWidth="1"/>
    <col min="3841" max="3841" width="8.140625" customWidth="1"/>
    <col min="3842" max="3842" width="31.7109375" customWidth="1"/>
    <col min="3846" max="3846" width="8.7109375" customWidth="1"/>
    <col min="4097" max="4097" width="8.140625" customWidth="1"/>
    <col min="4098" max="4098" width="31.7109375" customWidth="1"/>
    <col min="4102" max="4102" width="8.7109375" customWidth="1"/>
    <col min="4353" max="4353" width="8.140625" customWidth="1"/>
    <col min="4354" max="4354" width="31.7109375" customWidth="1"/>
    <col min="4358" max="4358" width="8.7109375" customWidth="1"/>
    <col min="4609" max="4609" width="8.140625" customWidth="1"/>
    <col min="4610" max="4610" width="31.7109375" customWidth="1"/>
    <col min="4614" max="4614" width="8.7109375" customWidth="1"/>
    <col min="4865" max="4865" width="8.140625" customWidth="1"/>
    <col min="4866" max="4866" width="31.7109375" customWidth="1"/>
    <col min="4870" max="4870" width="8.7109375" customWidth="1"/>
    <col min="5121" max="5121" width="8.140625" customWidth="1"/>
    <col min="5122" max="5122" width="31.7109375" customWidth="1"/>
    <col min="5126" max="5126" width="8.7109375" customWidth="1"/>
    <col min="5377" max="5377" width="8.140625" customWidth="1"/>
    <col min="5378" max="5378" width="31.7109375" customWidth="1"/>
    <col min="5382" max="5382" width="8.7109375" customWidth="1"/>
    <col min="5633" max="5633" width="8.140625" customWidth="1"/>
    <col min="5634" max="5634" width="31.7109375" customWidth="1"/>
    <col min="5638" max="5638" width="8.7109375" customWidth="1"/>
    <col min="5889" max="5889" width="8.140625" customWidth="1"/>
    <col min="5890" max="5890" width="31.7109375" customWidth="1"/>
    <col min="5894" max="5894" width="8.7109375" customWidth="1"/>
    <col min="6145" max="6145" width="8.140625" customWidth="1"/>
    <col min="6146" max="6146" width="31.7109375" customWidth="1"/>
    <col min="6150" max="6150" width="8.7109375" customWidth="1"/>
    <col min="6401" max="6401" width="8.140625" customWidth="1"/>
    <col min="6402" max="6402" width="31.7109375" customWidth="1"/>
    <col min="6406" max="6406" width="8.7109375" customWidth="1"/>
    <col min="6657" max="6657" width="8.140625" customWidth="1"/>
    <col min="6658" max="6658" width="31.7109375" customWidth="1"/>
    <col min="6662" max="6662" width="8.7109375" customWidth="1"/>
    <col min="6913" max="6913" width="8.140625" customWidth="1"/>
    <col min="6914" max="6914" width="31.7109375" customWidth="1"/>
    <col min="6918" max="6918" width="8.7109375" customWidth="1"/>
    <col min="7169" max="7169" width="8.140625" customWidth="1"/>
    <col min="7170" max="7170" width="31.7109375" customWidth="1"/>
    <col min="7174" max="7174" width="8.7109375" customWidth="1"/>
    <col min="7425" max="7425" width="8.140625" customWidth="1"/>
    <col min="7426" max="7426" width="31.7109375" customWidth="1"/>
    <col min="7430" max="7430" width="8.7109375" customWidth="1"/>
    <col min="7681" max="7681" width="8.140625" customWidth="1"/>
    <col min="7682" max="7682" width="31.7109375" customWidth="1"/>
    <col min="7686" max="7686" width="8.7109375" customWidth="1"/>
    <col min="7937" max="7937" width="8.140625" customWidth="1"/>
    <col min="7938" max="7938" width="31.7109375" customWidth="1"/>
    <col min="7942" max="7942" width="8.7109375" customWidth="1"/>
    <col min="8193" max="8193" width="8.140625" customWidth="1"/>
    <col min="8194" max="8194" width="31.7109375" customWidth="1"/>
    <col min="8198" max="8198" width="8.7109375" customWidth="1"/>
    <col min="8449" max="8449" width="8.140625" customWidth="1"/>
    <col min="8450" max="8450" width="31.7109375" customWidth="1"/>
    <col min="8454" max="8454" width="8.7109375" customWidth="1"/>
    <col min="8705" max="8705" width="8.140625" customWidth="1"/>
    <col min="8706" max="8706" width="31.7109375" customWidth="1"/>
    <col min="8710" max="8710" width="8.7109375" customWidth="1"/>
    <col min="8961" max="8961" width="8.140625" customWidth="1"/>
    <col min="8962" max="8962" width="31.7109375" customWidth="1"/>
    <col min="8966" max="8966" width="8.7109375" customWidth="1"/>
    <col min="9217" max="9217" width="8.140625" customWidth="1"/>
    <col min="9218" max="9218" width="31.7109375" customWidth="1"/>
    <col min="9222" max="9222" width="8.7109375" customWidth="1"/>
    <col min="9473" max="9473" width="8.140625" customWidth="1"/>
    <col min="9474" max="9474" width="31.7109375" customWidth="1"/>
    <col min="9478" max="9478" width="8.7109375" customWidth="1"/>
    <col min="9729" max="9729" width="8.140625" customWidth="1"/>
    <col min="9730" max="9730" width="31.7109375" customWidth="1"/>
    <col min="9734" max="9734" width="8.7109375" customWidth="1"/>
    <col min="9985" max="9985" width="8.140625" customWidth="1"/>
    <col min="9986" max="9986" width="31.7109375" customWidth="1"/>
    <col min="9990" max="9990" width="8.7109375" customWidth="1"/>
    <col min="10241" max="10241" width="8.140625" customWidth="1"/>
    <col min="10242" max="10242" width="31.7109375" customWidth="1"/>
    <col min="10246" max="10246" width="8.7109375" customWidth="1"/>
    <col min="10497" max="10497" width="8.140625" customWidth="1"/>
    <col min="10498" max="10498" width="31.7109375" customWidth="1"/>
    <col min="10502" max="10502" width="8.7109375" customWidth="1"/>
    <col min="10753" max="10753" width="8.140625" customWidth="1"/>
    <col min="10754" max="10754" width="31.7109375" customWidth="1"/>
    <col min="10758" max="10758" width="8.7109375" customWidth="1"/>
    <col min="11009" max="11009" width="8.140625" customWidth="1"/>
    <col min="11010" max="11010" width="31.7109375" customWidth="1"/>
    <col min="11014" max="11014" width="8.7109375" customWidth="1"/>
    <col min="11265" max="11265" width="8.140625" customWidth="1"/>
    <col min="11266" max="11266" width="31.7109375" customWidth="1"/>
    <col min="11270" max="11270" width="8.7109375" customWidth="1"/>
    <col min="11521" max="11521" width="8.140625" customWidth="1"/>
    <col min="11522" max="11522" width="31.7109375" customWidth="1"/>
    <col min="11526" max="11526" width="8.7109375" customWidth="1"/>
    <col min="11777" max="11777" width="8.140625" customWidth="1"/>
    <col min="11778" max="11778" width="31.7109375" customWidth="1"/>
    <col min="11782" max="11782" width="8.7109375" customWidth="1"/>
    <col min="12033" max="12033" width="8.140625" customWidth="1"/>
    <col min="12034" max="12034" width="31.7109375" customWidth="1"/>
    <col min="12038" max="12038" width="8.7109375" customWidth="1"/>
    <col min="12289" max="12289" width="8.140625" customWidth="1"/>
    <col min="12290" max="12290" width="31.7109375" customWidth="1"/>
    <col min="12294" max="12294" width="8.7109375" customWidth="1"/>
    <col min="12545" max="12545" width="8.140625" customWidth="1"/>
    <col min="12546" max="12546" width="31.7109375" customWidth="1"/>
    <col min="12550" max="12550" width="8.7109375" customWidth="1"/>
    <col min="12801" max="12801" width="8.140625" customWidth="1"/>
    <col min="12802" max="12802" width="31.7109375" customWidth="1"/>
    <col min="12806" max="12806" width="8.7109375" customWidth="1"/>
    <col min="13057" max="13057" width="8.140625" customWidth="1"/>
    <col min="13058" max="13058" width="31.7109375" customWidth="1"/>
    <col min="13062" max="13062" width="8.7109375" customWidth="1"/>
    <col min="13313" max="13313" width="8.140625" customWidth="1"/>
    <col min="13314" max="13314" width="31.7109375" customWidth="1"/>
    <col min="13318" max="13318" width="8.7109375" customWidth="1"/>
    <col min="13569" max="13569" width="8.140625" customWidth="1"/>
    <col min="13570" max="13570" width="31.7109375" customWidth="1"/>
    <col min="13574" max="13574" width="8.7109375" customWidth="1"/>
    <col min="13825" max="13825" width="8.140625" customWidth="1"/>
    <col min="13826" max="13826" width="31.7109375" customWidth="1"/>
    <col min="13830" max="13830" width="8.7109375" customWidth="1"/>
    <col min="14081" max="14081" width="8.140625" customWidth="1"/>
    <col min="14082" max="14082" width="31.7109375" customWidth="1"/>
    <col min="14086" max="14086" width="8.7109375" customWidth="1"/>
    <col min="14337" max="14337" width="8.140625" customWidth="1"/>
    <col min="14338" max="14338" width="31.7109375" customWidth="1"/>
    <col min="14342" max="14342" width="8.7109375" customWidth="1"/>
    <col min="14593" max="14593" width="8.140625" customWidth="1"/>
    <col min="14594" max="14594" width="31.7109375" customWidth="1"/>
    <col min="14598" max="14598" width="8.7109375" customWidth="1"/>
    <col min="14849" max="14849" width="8.140625" customWidth="1"/>
    <col min="14850" max="14850" width="31.7109375" customWidth="1"/>
    <col min="14854" max="14854" width="8.7109375" customWidth="1"/>
    <col min="15105" max="15105" width="8.140625" customWidth="1"/>
    <col min="15106" max="15106" width="31.7109375" customWidth="1"/>
    <col min="15110" max="15110" width="8.7109375" customWidth="1"/>
    <col min="15361" max="15361" width="8.140625" customWidth="1"/>
    <col min="15362" max="15362" width="31.7109375" customWidth="1"/>
    <col min="15366" max="15366" width="8.7109375" customWidth="1"/>
    <col min="15617" max="15617" width="8.140625" customWidth="1"/>
    <col min="15618" max="15618" width="31.7109375" customWidth="1"/>
    <col min="15622" max="15622" width="8.7109375" customWidth="1"/>
    <col min="15873" max="15873" width="8.140625" customWidth="1"/>
    <col min="15874" max="15874" width="31.7109375" customWidth="1"/>
    <col min="15878" max="15878" width="8.7109375" customWidth="1"/>
    <col min="16129" max="16129" width="8.140625" customWidth="1"/>
    <col min="16130" max="16130" width="31.7109375" customWidth="1"/>
    <col min="16134" max="16134" width="8.7109375" customWidth="1"/>
  </cols>
  <sheetData>
    <row r="1" spans="1:7">
      <c r="A1" t="s">
        <v>0</v>
      </c>
      <c r="D1" s="1" t="s">
        <v>96</v>
      </c>
    </row>
    <row r="2" spans="1:7">
      <c r="A2" t="s">
        <v>1</v>
      </c>
    </row>
    <row r="5" spans="1:7" ht="15.75">
      <c r="A5" s="44" t="s">
        <v>2</v>
      </c>
      <c r="B5" s="44"/>
      <c r="C5" s="44"/>
      <c r="D5" s="44"/>
      <c r="E5" s="44"/>
      <c r="F5" s="44"/>
    </row>
    <row r="6" spans="1:7" ht="15.75">
      <c r="A6" s="2"/>
      <c r="B6" s="2"/>
      <c r="C6" s="2"/>
      <c r="D6" s="2"/>
      <c r="E6" s="2"/>
      <c r="F6" s="2"/>
    </row>
    <row r="7" spans="1:7" ht="15.75">
      <c r="A7" s="2"/>
      <c r="B7" s="2"/>
      <c r="C7" s="2"/>
      <c r="D7" s="2"/>
      <c r="E7" s="2"/>
      <c r="F7" s="2"/>
    </row>
    <row r="8" spans="1:7">
      <c r="F8" t="s">
        <v>3</v>
      </c>
    </row>
    <row r="9" spans="1:7">
      <c r="A9" s="3" t="s">
        <v>4</v>
      </c>
      <c r="B9" s="4" t="s">
        <v>5</v>
      </c>
      <c r="C9" s="45" t="s">
        <v>6</v>
      </c>
      <c r="D9" s="45"/>
      <c r="E9" s="45"/>
      <c r="F9" s="46"/>
    </row>
    <row r="10" spans="1:7" ht="15.75">
      <c r="A10" s="5" t="s">
        <v>7</v>
      </c>
      <c r="B10" s="6" t="s">
        <v>8</v>
      </c>
      <c r="C10" s="47">
        <f>C11+C12</f>
        <v>20760.510000000002</v>
      </c>
      <c r="D10" s="48"/>
      <c r="E10" s="48"/>
      <c r="F10" s="49"/>
    </row>
    <row r="11" spans="1:7">
      <c r="A11" s="3"/>
      <c r="B11" s="4" t="s">
        <v>9</v>
      </c>
      <c r="C11" s="50">
        <v>11189.41</v>
      </c>
      <c r="D11" s="51"/>
      <c r="E11" s="51"/>
      <c r="F11" s="52"/>
    </row>
    <row r="12" spans="1:7">
      <c r="A12" s="3"/>
      <c r="B12" s="4" t="s">
        <v>10</v>
      </c>
      <c r="C12" s="50">
        <v>9571.1</v>
      </c>
      <c r="D12" s="51"/>
      <c r="E12" s="51"/>
      <c r="F12" s="52"/>
    </row>
    <row r="13" spans="1:7" ht="15.75">
      <c r="A13" s="5" t="s">
        <v>11</v>
      </c>
      <c r="B13" s="6" t="s">
        <v>12</v>
      </c>
      <c r="C13" s="47">
        <f>C14+C84</f>
        <v>25622.71</v>
      </c>
      <c r="D13" s="48"/>
      <c r="E13" s="48"/>
      <c r="F13" s="49"/>
    </row>
    <row r="14" spans="1:7" s="1" customFormat="1" ht="12.75">
      <c r="A14" s="7" t="s">
        <v>13</v>
      </c>
      <c r="B14" s="8" t="s">
        <v>14</v>
      </c>
      <c r="C14" s="41">
        <f>C16+C17+C18+C19+C20+C21+C22</f>
        <v>11189.41</v>
      </c>
      <c r="D14" s="42"/>
      <c r="E14" s="42"/>
      <c r="F14" s="43"/>
      <c r="G14" s="9"/>
    </row>
    <row r="15" spans="1:7" s="1" customFormat="1" ht="12.75">
      <c r="A15" s="7"/>
      <c r="B15" s="8" t="s">
        <v>15</v>
      </c>
      <c r="C15" s="10"/>
      <c r="D15" s="11"/>
      <c r="E15" s="11"/>
      <c r="F15" s="12"/>
    </row>
    <row r="16" spans="1:7" s="1" customFormat="1" ht="12.75">
      <c r="A16" s="7"/>
      <c r="B16" s="8" t="s">
        <v>16</v>
      </c>
      <c r="C16" s="41">
        <f>C25+C33+C38+C42+C49+C54+C61+C81</f>
        <v>4933.2000000000007</v>
      </c>
      <c r="D16" s="42"/>
      <c r="E16" s="42"/>
      <c r="F16" s="43"/>
    </row>
    <row r="17" spans="1:9" s="1" customFormat="1" ht="12.75">
      <c r="A17" s="7"/>
      <c r="B17" s="8" t="s">
        <v>17</v>
      </c>
      <c r="C17" s="41">
        <f>C26+C34+C39+C43+C50+C55+C62+C68+C71+C75+C78+C82</f>
        <v>4522.8</v>
      </c>
      <c r="D17" s="42"/>
      <c r="E17" s="42"/>
      <c r="F17" s="43"/>
    </row>
    <row r="18" spans="1:9" s="1" customFormat="1" ht="12.75">
      <c r="A18" s="7"/>
      <c r="B18" s="8" t="s">
        <v>18</v>
      </c>
      <c r="C18" s="41">
        <f>C35</f>
        <v>10</v>
      </c>
      <c r="D18" s="42"/>
      <c r="E18" s="42"/>
      <c r="F18" s="43"/>
      <c r="I18" s="9"/>
    </row>
    <row r="19" spans="1:9" s="1" customFormat="1" ht="12.75">
      <c r="A19" s="7"/>
      <c r="B19" s="8" t="s">
        <v>19</v>
      </c>
      <c r="C19" s="41">
        <f>C56+C72+C44+C27</f>
        <v>4.7</v>
      </c>
      <c r="D19" s="42"/>
      <c r="E19" s="42"/>
      <c r="F19" s="43"/>
    </row>
    <row r="20" spans="1:9">
      <c r="A20" s="8"/>
      <c r="B20" s="8" t="s">
        <v>20</v>
      </c>
      <c r="C20" s="41">
        <f>C63</f>
        <v>1432.3</v>
      </c>
      <c r="D20" s="42"/>
      <c r="E20" s="42"/>
      <c r="F20" s="43"/>
    </row>
    <row r="21" spans="1:9">
      <c r="A21" s="8"/>
      <c r="B21" s="8" t="s">
        <v>21</v>
      </c>
      <c r="C21" s="41">
        <f>C45+C28</f>
        <v>297.11</v>
      </c>
      <c r="D21" s="42"/>
      <c r="E21" s="42"/>
      <c r="F21" s="43"/>
    </row>
    <row r="22" spans="1:9">
      <c r="A22" s="8"/>
      <c r="B22" s="8" t="s">
        <v>22</v>
      </c>
      <c r="C22" s="41">
        <f>C46+C57+C29+C64</f>
        <v>-10.7</v>
      </c>
      <c r="D22" s="42"/>
      <c r="E22" s="42"/>
      <c r="F22" s="43"/>
    </row>
    <row r="23" spans="1:9">
      <c r="A23" s="13" t="s">
        <v>23</v>
      </c>
      <c r="B23" s="13" t="s">
        <v>24</v>
      </c>
      <c r="C23" s="53">
        <f>C25+C26+C29+C27+C28</f>
        <v>3475.7</v>
      </c>
      <c r="D23" s="54"/>
      <c r="E23" s="54"/>
      <c r="F23" s="55"/>
      <c r="I23" s="14"/>
    </row>
    <row r="24" spans="1:9" s="1" customFormat="1" ht="12.75">
      <c r="A24" s="7"/>
      <c r="B24" s="8" t="s">
        <v>15</v>
      </c>
      <c r="C24" s="10"/>
      <c r="D24" s="11"/>
      <c r="E24" s="11"/>
      <c r="F24" s="12"/>
      <c r="I24" s="9"/>
    </row>
    <row r="25" spans="1:9" s="1" customFormat="1" ht="12.75">
      <c r="A25" s="7"/>
      <c r="B25" s="8" t="s">
        <v>16</v>
      </c>
      <c r="C25" s="41">
        <v>2635</v>
      </c>
      <c r="D25" s="42"/>
      <c r="E25" s="42"/>
      <c r="F25" s="43"/>
    </row>
    <row r="26" spans="1:9" s="1" customFormat="1" ht="12.75">
      <c r="A26" s="7"/>
      <c r="B26" s="8" t="s">
        <v>17</v>
      </c>
      <c r="C26" s="41">
        <v>770.7</v>
      </c>
      <c r="D26" s="42"/>
      <c r="E26" s="42"/>
      <c r="F26" s="43"/>
    </row>
    <row r="27" spans="1:9" s="1" customFormat="1" ht="12.75">
      <c r="A27" s="7"/>
      <c r="B27" s="8" t="s">
        <v>25</v>
      </c>
      <c r="C27" s="41">
        <v>4.7</v>
      </c>
      <c r="D27" s="42"/>
      <c r="E27" s="42"/>
      <c r="F27" s="43"/>
    </row>
    <row r="28" spans="1:9" s="1" customFormat="1" ht="12.75">
      <c r="A28" s="7"/>
      <c r="B28" s="8" t="s">
        <v>26</v>
      </c>
      <c r="C28" s="41">
        <v>70</v>
      </c>
      <c r="D28" s="42"/>
      <c r="E28" s="42"/>
      <c r="F28" s="43"/>
    </row>
    <row r="29" spans="1:9">
      <c r="A29" s="8"/>
      <c r="B29" s="8" t="s">
        <v>27</v>
      </c>
      <c r="C29" s="41">
        <v>-4.7</v>
      </c>
      <c r="D29" s="42"/>
      <c r="E29" s="42"/>
      <c r="F29" s="43"/>
    </row>
    <row r="30" spans="1:9" s="1" customFormat="1" ht="12.75">
      <c r="A30" s="7"/>
      <c r="B30" s="8"/>
      <c r="C30" s="10"/>
      <c r="D30" s="11"/>
      <c r="E30" s="11"/>
      <c r="F30" s="12"/>
    </row>
    <row r="31" spans="1:9">
      <c r="A31" s="13" t="s">
        <v>28</v>
      </c>
      <c r="B31" s="13" t="s">
        <v>29</v>
      </c>
      <c r="C31" s="53">
        <f>C33+C34+C35</f>
        <v>255.5</v>
      </c>
      <c r="D31" s="54"/>
      <c r="E31" s="54"/>
      <c r="F31" s="55"/>
    </row>
    <row r="32" spans="1:9" s="1" customFormat="1" ht="12.75">
      <c r="A32" s="7"/>
      <c r="B32" s="8" t="s">
        <v>15</v>
      </c>
      <c r="C32" s="10"/>
      <c r="D32" s="11"/>
      <c r="E32" s="11"/>
      <c r="F32" s="12"/>
    </row>
    <row r="33" spans="1:6" s="1" customFormat="1" ht="12.75">
      <c r="A33" s="7"/>
      <c r="B33" s="8" t="s">
        <v>16</v>
      </c>
      <c r="C33" s="41">
        <v>149.9</v>
      </c>
      <c r="D33" s="42"/>
      <c r="E33" s="42"/>
      <c r="F33" s="43"/>
    </row>
    <row r="34" spans="1:6" s="1" customFormat="1" ht="12.75">
      <c r="A34" s="7"/>
      <c r="B34" s="8" t="s">
        <v>17</v>
      </c>
      <c r="C34" s="41">
        <v>95.6</v>
      </c>
      <c r="D34" s="42"/>
      <c r="E34" s="42"/>
      <c r="F34" s="43"/>
    </row>
    <row r="35" spans="1:6" s="1" customFormat="1" ht="12.75">
      <c r="A35" s="7"/>
      <c r="B35" s="8" t="s">
        <v>18</v>
      </c>
      <c r="C35" s="41">
        <v>10</v>
      </c>
      <c r="D35" s="42"/>
      <c r="E35" s="42"/>
      <c r="F35" s="43"/>
    </row>
    <row r="36" spans="1:6">
      <c r="A36" s="13" t="s">
        <v>30</v>
      </c>
      <c r="B36" s="13" t="s">
        <v>31</v>
      </c>
      <c r="C36" s="53">
        <f>C38+C39</f>
        <v>941.7</v>
      </c>
      <c r="D36" s="54"/>
      <c r="E36" s="54"/>
      <c r="F36" s="55"/>
    </row>
    <row r="37" spans="1:6" s="1" customFormat="1" ht="12.75">
      <c r="A37" s="7"/>
      <c r="B37" s="8" t="s">
        <v>15</v>
      </c>
      <c r="C37" s="10"/>
      <c r="D37" s="11"/>
      <c r="E37" s="11"/>
      <c r="F37" s="12"/>
    </row>
    <row r="38" spans="1:6" s="1" customFormat="1" ht="12.75">
      <c r="A38" s="7"/>
      <c r="B38" s="8" t="s">
        <v>16</v>
      </c>
      <c r="C38" s="41">
        <v>537.70000000000005</v>
      </c>
      <c r="D38" s="42"/>
      <c r="E38" s="42"/>
      <c r="F38" s="43"/>
    </row>
    <row r="39" spans="1:6" s="1" customFormat="1" ht="12.75">
      <c r="A39" s="7"/>
      <c r="B39" s="8" t="s">
        <v>17</v>
      </c>
      <c r="C39" s="41">
        <v>404</v>
      </c>
      <c r="D39" s="42"/>
      <c r="E39" s="42"/>
      <c r="F39" s="43"/>
    </row>
    <row r="40" spans="1:6">
      <c r="A40" s="13" t="s">
        <v>32</v>
      </c>
      <c r="B40" s="13" t="s">
        <v>33</v>
      </c>
      <c r="C40" s="56">
        <f>C42+C43+C46+C45+C44</f>
        <v>1617.1100000000001</v>
      </c>
      <c r="D40" s="56"/>
      <c r="E40" s="56"/>
      <c r="F40" s="56"/>
    </row>
    <row r="41" spans="1:6" s="1" customFormat="1" ht="12.75">
      <c r="A41" s="7"/>
      <c r="B41" s="8" t="s">
        <v>15</v>
      </c>
      <c r="C41" s="10"/>
      <c r="D41" s="11"/>
      <c r="E41" s="11"/>
      <c r="F41" s="12"/>
    </row>
    <row r="42" spans="1:6" s="1" customFormat="1" ht="12.75">
      <c r="A42" s="7"/>
      <c r="B42" s="8" t="s">
        <v>16</v>
      </c>
      <c r="C42" s="41">
        <v>100</v>
      </c>
      <c r="D42" s="42"/>
      <c r="E42" s="42"/>
      <c r="F42" s="43"/>
    </row>
    <row r="43" spans="1:6" s="1" customFormat="1" ht="12.75">
      <c r="A43" s="7"/>
      <c r="B43" s="8" t="s">
        <v>17</v>
      </c>
      <c r="C43" s="41">
        <v>1290</v>
      </c>
      <c r="D43" s="42"/>
      <c r="E43" s="42"/>
      <c r="F43" s="43"/>
    </row>
    <row r="44" spans="1:6" s="1" customFormat="1" ht="12.75">
      <c r="A44" s="7"/>
      <c r="B44" s="8" t="s">
        <v>34</v>
      </c>
      <c r="C44" s="41">
        <v>0</v>
      </c>
      <c r="D44" s="42"/>
      <c r="E44" s="42"/>
      <c r="F44" s="43"/>
    </row>
    <row r="45" spans="1:6" s="1" customFormat="1" ht="12.75">
      <c r="A45" s="7"/>
      <c r="B45" s="8" t="s">
        <v>21</v>
      </c>
      <c r="C45" s="41">
        <v>227.11</v>
      </c>
      <c r="D45" s="42"/>
      <c r="E45" s="42"/>
      <c r="F45" s="43"/>
    </row>
    <row r="46" spans="1:6">
      <c r="A46" s="8"/>
      <c r="B46" s="8" t="s">
        <v>27</v>
      </c>
      <c r="C46" s="41">
        <v>0</v>
      </c>
      <c r="D46" s="42"/>
      <c r="E46" s="42"/>
      <c r="F46" s="43"/>
    </row>
    <row r="47" spans="1:6">
      <c r="A47" s="13" t="s">
        <v>35</v>
      </c>
      <c r="B47" s="15" t="s">
        <v>36</v>
      </c>
      <c r="C47" s="56">
        <f>C49+C50</f>
        <v>135.19999999999999</v>
      </c>
      <c r="D47" s="56"/>
      <c r="E47" s="56"/>
      <c r="F47" s="56"/>
    </row>
    <row r="48" spans="1:6" s="1" customFormat="1" ht="12.75">
      <c r="A48" s="7"/>
      <c r="B48" s="8" t="s">
        <v>15</v>
      </c>
      <c r="C48" s="10"/>
      <c r="D48" s="11"/>
      <c r="E48" s="11"/>
      <c r="F48" s="12"/>
    </row>
    <row r="49" spans="1:6" s="1" customFormat="1" ht="12.75">
      <c r="A49" s="7"/>
      <c r="B49" s="8" t="s">
        <v>16</v>
      </c>
      <c r="C49" s="41">
        <v>130.19999999999999</v>
      </c>
      <c r="D49" s="42"/>
      <c r="E49" s="42"/>
      <c r="F49" s="43"/>
    </row>
    <row r="50" spans="1:6" s="1" customFormat="1" ht="13.5" customHeight="1">
      <c r="A50" s="7"/>
      <c r="B50" s="8" t="s">
        <v>17</v>
      </c>
      <c r="C50" s="41">
        <v>5</v>
      </c>
      <c r="D50" s="42"/>
      <c r="E50" s="42"/>
      <c r="F50" s="43"/>
    </row>
    <row r="51" spans="1:6">
      <c r="A51" s="16" t="s">
        <v>37</v>
      </c>
      <c r="B51" s="17" t="s">
        <v>38</v>
      </c>
      <c r="C51" s="57"/>
      <c r="D51" s="58"/>
      <c r="E51" s="58"/>
      <c r="F51" s="59"/>
    </row>
    <row r="52" spans="1:6">
      <c r="A52" s="18"/>
      <c r="B52" s="19" t="s">
        <v>39</v>
      </c>
      <c r="C52" s="60">
        <f>C54+C55+C56+C57</f>
        <v>503.79999999999995</v>
      </c>
      <c r="D52" s="61"/>
      <c r="E52" s="61"/>
      <c r="F52" s="62"/>
    </row>
    <row r="53" spans="1:6" s="1" customFormat="1" ht="12.75">
      <c r="A53" s="7"/>
      <c r="B53" s="8" t="s">
        <v>15</v>
      </c>
      <c r="C53" s="10"/>
      <c r="D53" s="11"/>
      <c r="E53" s="11"/>
      <c r="F53" s="12"/>
    </row>
    <row r="54" spans="1:6" s="1" customFormat="1" ht="12.75">
      <c r="A54" s="7"/>
      <c r="B54" s="8" t="s">
        <v>16</v>
      </c>
      <c r="C54" s="41">
        <v>180.1</v>
      </c>
      <c r="D54" s="42"/>
      <c r="E54" s="42"/>
      <c r="F54" s="43"/>
    </row>
    <row r="55" spans="1:6" s="1" customFormat="1" ht="12.75">
      <c r="A55" s="7"/>
      <c r="B55" s="8" t="s">
        <v>17</v>
      </c>
      <c r="C55" s="41">
        <v>323.7</v>
      </c>
      <c r="D55" s="42"/>
      <c r="E55" s="42"/>
      <c r="F55" s="43"/>
    </row>
    <row r="56" spans="1:6" s="1" customFormat="1" ht="12.75">
      <c r="A56" s="7"/>
      <c r="B56" s="8" t="s">
        <v>19</v>
      </c>
      <c r="C56" s="41">
        <v>0</v>
      </c>
      <c r="D56" s="42"/>
      <c r="E56" s="42"/>
      <c r="F56" s="43"/>
    </row>
    <row r="57" spans="1:6" s="1" customFormat="1" ht="12.75">
      <c r="A57" s="20"/>
      <c r="B57" s="8" t="s">
        <v>22</v>
      </c>
      <c r="C57" s="41">
        <v>0</v>
      </c>
      <c r="D57" s="42"/>
      <c r="E57" s="42"/>
      <c r="F57" s="43"/>
    </row>
    <row r="58" spans="1:6">
      <c r="A58" s="16" t="s">
        <v>40</v>
      </c>
      <c r="B58" s="17" t="s">
        <v>41</v>
      </c>
      <c r="C58" s="57"/>
      <c r="D58" s="58"/>
      <c r="E58" s="58"/>
      <c r="F58" s="59"/>
    </row>
    <row r="59" spans="1:6">
      <c r="A59" s="18"/>
      <c r="B59" s="19" t="s">
        <v>42</v>
      </c>
      <c r="C59" s="60">
        <f>C61+C63+C62+C64</f>
        <v>2543.5</v>
      </c>
      <c r="D59" s="61"/>
      <c r="E59" s="61"/>
      <c r="F59" s="62"/>
    </row>
    <row r="60" spans="1:6" s="1" customFormat="1" ht="12.75">
      <c r="A60" s="7"/>
      <c r="B60" s="8" t="s">
        <v>15</v>
      </c>
      <c r="C60" s="10"/>
      <c r="D60" s="11"/>
      <c r="E60" s="11"/>
      <c r="F60" s="12"/>
    </row>
    <row r="61" spans="1:6" s="1" customFormat="1" ht="12.75">
      <c r="A61" s="7"/>
      <c r="B61" s="8" t="s">
        <v>16</v>
      </c>
      <c r="C61" s="41">
        <v>1112.2</v>
      </c>
      <c r="D61" s="42"/>
      <c r="E61" s="42"/>
      <c r="F61" s="43"/>
    </row>
    <row r="62" spans="1:6" s="1" customFormat="1" ht="12.75">
      <c r="A62" s="7"/>
      <c r="B62" s="8" t="s">
        <v>43</v>
      </c>
      <c r="C62" s="41">
        <v>5</v>
      </c>
      <c r="D62" s="42"/>
      <c r="E62" s="42"/>
      <c r="F62" s="43"/>
    </row>
    <row r="63" spans="1:6">
      <c r="A63" s="8"/>
      <c r="B63" s="8" t="s">
        <v>20</v>
      </c>
      <c r="C63" s="41">
        <v>1432.3</v>
      </c>
      <c r="D63" s="42"/>
      <c r="E63" s="42"/>
      <c r="F63" s="43"/>
    </row>
    <row r="64" spans="1:6">
      <c r="A64" s="21"/>
      <c r="B64" s="8" t="s">
        <v>22</v>
      </c>
      <c r="C64" s="41">
        <v>-6</v>
      </c>
      <c r="D64" s="42"/>
      <c r="E64" s="42"/>
      <c r="F64" s="43"/>
    </row>
    <row r="65" spans="1:6">
      <c r="A65" s="16" t="s">
        <v>44</v>
      </c>
      <c r="B65" s="17" t="s">
        <v>45</v>
      </c>
      <c r="C65" s="57"/>
      <c r="D65" s="58"/>
      <c r="E65" s="58"/>
      <c r="F65" s="59"/>
    </row>
    <row r="66" spans="1:6">
      <c r="A66" s="18"/>
      <c r="B66" s="19" t="s">
        <v>46</v>
      </c>
      <c r="C66" s="60">
        <f>C68</f>
        <v>635</v>
      </c>
      <c r="D66" s="61"/>
      <c r="E66" s="61"/>
      <c r="F66" s="62"/>
    </row>
    <row r="67" spans="1:6" s="1" customFormat="1" ht="12.75">
      <c r="A67" s="7"/>
      <c r="B67" s="8" t="s">
        <v>15</v>
      </c>
      <c r="C67" s="10"/>
      <c r="D67" s="11"/>
      <c r="E67" s="11"/>
      <c r="F67" s="12"/>
    </row>
    <row r="68" spans="1:6" s="1" customFormat="1" ht="12.75">
      <c r="A68" s="7"/>
      <c r="B68" s="8" t="s">
        <v>17</v>
      </c>
      <c r="C68" s="41">
        <v>635</v>
      </c>
      <c r="D68" s="42"/>
      <c r="E68" s="42"/>
      <c r="F68" s="43"/>
    </row>
    <row r="69" spans="1:6">
      <c r="A69" s="13" t="s">
        <v>47</v>
      </c>
      <c r="B69" s="15" t="s">
        <v>48</v>
      </c>
      <c r="C69" s="66">
        <f>C71+C72</f>
        <v>86</v>
      </c>
      <c r="D69" s="67"/>
      <c r="E69" s="67"/>
      <c r="F69" s="68"/>
    </row>
    <row r="70" spans="1:6" s="1" customFormat="1" ht="12.75">
      <c r="A70" s="7"/>
      <c r="B70" s="8" t="s">
        <v>15</v>
      </c>
      <c r="C70" s="10"/>
      <c r="D70" s="11"/>
      <c r="E70" s="11"/>
      <c r="F70" s="12"/>
    </row>
    <row r="71" spans="1:6" s="1" customFormat="1" ht="12.75">
      <c r="A71" s="7"/>
      <c r="B71" s="8" t="s">
        <v>17</v>
      </c>
      <c r="C71" s="41">
        <v>86</v>
      </c>
      <c r="D71" s="42"/>
      <c r="E71" s="42"/>
      <c r="F71" s="43"/>
    </row>
    <row r="72" spans="1:6" s="1" customFormat="1" ht="12.75">
      <c r="A72" s="7"/>
      <c r="B72" s="8" t="s">
        <v>19</v>
      </c>
      <c r="C72" s="41">
        <v>0</v>
      </c>
      <c r="D72" s="42"/>
      <c r="E72" s="42"/>
      <c r="F72" s="43"/>
    </row>
    <row r="73" spans="1:6" s="24" customFormat="1" ht="12.75">
      <c r="A73" s="22" t="s">
        <v>49</v>
      </c>
      <c r="B73" s="23" t="s">
        <v>50</v>
      </c>
      <c r="C73" s="63">
        <f>C75</f>
        <v>0</v>
      </c>
      <c r="D73" s="64"/>
      <c r="E73" s="64"/>
      <c r="F73" s="65"/>
    </row>
    <row r="74" spans="1:6" s="1" customFormat="1" ht="12.75">
      <c r="A74" s="7"/>
      <c r="B74" s="8" t="s">
        <v>15</v>
      </c>
      <c r="C74" s="41"/>
      <c r="D74" s="42"/>
      <c r="E74" s="42"/>
      <c r="F74" s="43"/>
    </row>
    <row r="75" spans="1:6" s="1" customFormat="1" ht="12.75">
      <c r="A75" s="7"/>
      <c r="B75" s="8" t="s">
        <v>51</v>
      </c>
      <c r="C75" s="41">
        <v>0</v>
      </c>
      <c r="D75" s="42"/>
      <c r="E75" s="42"/>
      <c r="F75" s="43"/>
    </row>
    <row r="76" spans="1:6">
      <c r="A76" s="13" t="s">
        <v>52</v>
      </c>
      <c r="B76" s="15" t="s">
        <v>53</v>
      </c>
      <c r="C76" s="53">
        <f>C78</f>
        <v>883.1</v>
      </c>
      <c r="D76" s="54"/>
      <c r="E76" s="54"/>
      <c r="F76" s="55"/>
    </row>
    <row r="77" spans="1:6" s="1" customFormat="1" ht="12.75">
      <c r="A77" s="7"/>
      <c r="B77" s="8" t="s">
        <v>15</v>
      </c>
      <c r="C77" s="10"/>
      <c r="D77" s="11"/>
      <c r="E77" s="11"/>
      <c r="F77" s="12"/>
    </row>
    <row r="78" spans="1:6" s="1" customFormat="1" ht="13.5" customHeight="1">
      <c r="A78" s="7"/>
      <c r="B78" s="8" t="s">
        <v>17</v>
      </c>
      <c r="C78" s="41">
        <v>883.1</v>
      </c>
      <c r="D78" s="42"/>
      <c r="E78" s="42"/>
      <c r="F78" s="43"/>
    </row>
    <row r="79" spans="1:6" s="24" customFormat="1" ht="12.75">
      <c r="A79" s="22" t="s">
        <v>54</v>
      </c>
      <c r="B79" s="23" t="s">
        <v>55</v>
      </c>
      <c r="C79" s="63">
        <f>C81+C82</f>
        <v>112.8</v>
      </c>
      <c r="D79" s="64"/>
      <c r="E79" s="64"/>
      <c r="F79" s="65"/>
    </row>
    <row r="80" spans="1:6" s="1" customFormat="1" ht="12.75">
      <c r="A80" s="7"/>
      <c r="B80" s="8" t="s">
        <v>15</v>
      </c>
      <c r="C80" s="41"/>
      <c r="D80" s="42"/>
      <c r="E80" s="42"/>
      <c r="F80" s="43"/>
    </row>
    <row r="81" spans="1:6" s="1" customFormat="1" ht="12.75">
      <c r="A81" s="7"/>
      <c r="B81" s="8" t="s">
        <v>16</v>
      </c>
      <c r="C81" s="41">
        <v>88.1</v>
      </c>
      <c r="D81" s="42"/>
      <c r="E81" s="42"/>
      <c r="F81" s="43"/>
    </row>
    <row r="82" spans="1:6" s="25" customFormat="1" ht="15.75">
      <c r="A82" s="5"/>
      <c r="B82" s="8" t="s">
        <v>51</v>
      </c>
      <c r="C82" s="41">
        <v>24.7</v>
      </c>
      <c r="D82" s="42"/>
      <c r="E82" s="42"/>
      <c r="F82" s="43"/>
    </row>
    <row r="83" spans="1:6" s="25" customFormat="1" ht="15.75">
      <c r="A83" s="5"/>
      <c r="B83" s="8"/>
      <c r="C83" s="10"/>
      <c r="D83" s="11"/>
      <c r="E83" s="11"/>
      <c r="F83" s="12"/>
    </row>
    <row r="84" spans="1:6">
      <c r="A84" s="7" t="s">
        <v>56</v>
      </c>
      <c r="B84" s="8" t="s">
        <v>57</v>
      </c>
      <c r="C84" s="41">
        <f>C89+C94+C97+C100+C110+C120+C124+C128+C130+C134+C105+C115</f>
        <v>14433.3</v>
      </c>
      <c r="D84" s="42"/>
      <c r="E84" s="42"/>
      <c r="F84" s="43"/>
    </row>
    <row r="85" spans="1:6">
      <c r="A85" s="7"/>
      <c r="B85" s="8" t="s">
        <v>15</v>
      </c>
      <c r="C85" s="10"/>
      <c r="D85" s="11"/>
      <c r="E85" s="11"/>
      <c r="F85" s="12"/>
    </row>
    <row r="86" spans="1:6">
      <c r="A86" s="7"/>
      <c r="B86" s="8" t="s">
        <v>58</v>
      </c>
      <c r="C86" s="41">
        <f>C93+C96+C99+C102+C112+C122+C129+C132+C126+C107+C117</f>
        <v>14457.9</v>
      </c>
      <c r="D86" s="42"/>
      <c r="E86" s="42"/>
      <c r="F86" s="43"/>
    </row>
    <row r="87" spans="1:6" s="1" customFormat="1" ht="12.75">
      <c r="A87" s="7"/>
      <c r="B87" s="8" t="s">
        <v>59</v>
      </c>
      <c r="C87" s="41">
        <f>C136+C91+C103</f>
        <v>0</v>
      </c>
      <c r="D87" s="42"/>
      <c r="E87" s="42"/>
      <c r="F87" s="43"/>
    </row>
    <row r="88" spans="1:6" s="1" customFormat="1" ht="12.75">
      <c r="A88" s="7"/>
      <c r="B88" s="8" t="s">
        <v>22</v>
      </c>
      <c r="C88" s="41">
        <f>C108+C123+C127+C133</f>
        <v>-24.6</v>
      </c>
      <c r="D88" s="42"/>
      <c r="E88" s="42"/>
      <c r="F88" s="43"/>
    </row>
    <row r="89" spans="1:6">
      <c r="A89" s="13" t="s">
        <v>23</v>
      </c>
      <c r="B89" s="13" t="s">
        <v>24</v>
      </c>
      <c r="C89" s="53">
        <f>C93+C91+C92</f>
        <v>6</v>
      </c>
      <c r="D89" s="54"/>
      <c r="E89" s="54"/>
      <c r="F89" s="55"/>
    </row>
    <row r="90" spans="1:6" s="1" customFormat="1" ht="12.75">
      <c r="A90" s="7"/>
      <c r="B90" s="8" t="s">
        <v>15</v>
      </c>
      <c r="C90" s="10"/>
      <c r="D90" s="11"/>
      <c r="E90" s="11"/>
      <c r="F90" s="12"/>
    </row>
    <row r="91" spans="1:6" s="1" customFormat="1" ht="12.75">
      <c r="A91" s="7"/>
      <c r="B91" s="8" t="s">
        <v>60</v>
      </c>
      <c r="C91" s="41">
        <v>0</v>
      </c>
      <c r="D91" s="42"/>
      <c r="E91" s="42"/>
      <c r="F91" s="43"/>
    </row>
    <row r="92" spans="1:6" s="1" customFormat="1" ht="12.75">
      <c r="A92" s="7"/>
      <c r="B92" s="8" t="s">
        <v>61</v>
      </c>
      <c r="C92" s="41">
        <v>0</v>
      </c>
      <c r="D92" s="42"/>
      <c r="E92" s="42"/>
      <c r="F92" s="43"/>
    </row>
    <row r="93" spans="1:6" s="1" customFormat="1" ht="12.75">
      <c r="A93" s="7"/>
      <c r="B93" s="8" t="s">
        <v>58</v>
      </c>
      <c r="C93" s="41">
        <v>6</v>
      </c>
      <c r="D93" s="42"/>
      <c r="E93" s="42"/>
      <c r="F93" s="43"/>
    </row>
    <row r="94" spans="1:6">
      <c r="A94" s="13" t="s">
        <v>28</v>
      </c>
      <c r="B94" s="13" t="s">
        <v>62</v>
      </c>
      <c r="C94" s="53">
        <f>C96</f>
        <v>0</v>
      </c>
      <c r="D94" s="54"/>
      <c r="E94" s="54"/>
      <c r="F94" s="55"/>
    </row>
    <row r="95" spans="1:6" s="1" customFormat="1" ht="12.75">
      <c r="A95" s="7"/>
      <c r="B95" s="8" t="s">
        <v>15</v>
      </c>
      <c r="C95" s="10"/>
      <c r="D95" s="11"/>
      <c r="E95" s="11"/>
      <c r="F95" s="12"/>
    </row>
    <row r="96" spans="1:6" s="1" customFormat="1" ht="12.75">
      <c r="A96" s="7"/>
      <c r="B96" s="8" t="s">
        <v>58</v>
      </c>
      <c r="C96" s="41">
        <v>0</v>
      </c>
      <c r="D96" s="42"/>
      <c r="E96" s="42"/>
      <c r="F96" s="43"/>
    </row>
    <row r="97" spans="1:6">
      <c r="A97" s="13" t="s">
        <v>23</v>
      </c>
      <c r="B97" s="13" t="s">
        <v>63</v>
      </c>
      <c r="C97" s="53">
        <f>C99</f>
        <v>0</v>
      </c>
      <c r="D97" s="54"/>
      <c r="E97" s="54"/>
      <c r="F97" s="55"/>
    </row>
    <row r="98" spans="1:6" s="1" customFormat="1" ht="12.75">
      <c r="A98" s="7"/>
      <c r="B98" s="8" t="s">
        <v>15</v>
      </c>
      <c r="C98" s="10"/>
      <c r="D98" s="11"/>
      <c r="E98" s="11"/>
      <c r="F98" s="12"/>
    </row>
    <row r="99" spans="1:6" s="1" customFormat="1" ht="12.75">
      <c r="A99" s="7"/>
      <c r="B99" s="8" t="s">
        <v>58</v>
      </c>
      <c r="C99" s="41">
        <v>0</v>
      </c>
      <c r="D99" s="42"/>
      <c r="E99" s="42"/>
      <c r="F99" s="43"/>
    </row>
    <row r="100" spans="1:6">
      <c r="A100" s="13" t="s">
        <v>28</v>
      </c>
      <c r="B100" s="13" t="s">
        <v>33</v>
      </c>
      <c r="C100" s="56">
        <f>C102+C104+C103</f>
        <v>2958.2</v>
      </c>
      <c r="D100" s="56"/>
      <c r="E100" s="56"/>
      <c r="F100" s="56"/>
    </row>
    <row r="101" spans="1:6" s="1" customFormat="1" ht="12.75">
      <c r="A101" s="7"/>
      <c r="B101" s="8" t="s">
        <v>15</v>
      </c>
      <c r="C101" s="10"/>
      <c r="D101" s="11"/>
      <c r="E101" s="11"/>
      <c r="F101" s="12"/>
    </row>
    <row r="102" spans="1:6" s="1" customFormat="1" ht="12.75">
      <c r="A102" s="7"/>
      <c r="B102" s="8" t="s">
        <v>58</v>
      </c>
      <c r="C102" s="41">
        <v>2958.2</v>
      </c>
      <c r="D102" s="42"/>
      <c r="E102" s="42"/>
      <c r="F102" s="43"/>
    </row>
    <row r="103" spans="1:6" s="1" customFormat="1" ht="12.75">
      <c r="A103" s="7"/>
      <c r="B103" s="8" t="s">
        <v>59</v>
      </c>
      <c r="C103" s="41">
        <v>0</v>
      </c>
      <c r="D103" s="42"/>
      <c r="E103" s="42"/>
      <c r="F103" s="43"/>
    </row>
    <row r="104" spans="1:6" s="1" customFormat="1" ht="12.75">
      <c r="A104" s="7"/>
      <c r="B104" s="8" t="s">
        <v>22</v>
      </c>
      <c r="C104" s="41"/>
      <c r="D104" s="42"/>
      <c r="E104" s="42"/>
      <c r="F104" s="43"/>
    </row>
    <row r="105" spans="1:6">
      <c r="A105" s="13" t="s">
        <v>30</v>
      </c>
      <c r="B105" s="15" t="s">
        <v>36</v>
      </c>
      <c r="C105" s="56">
        <f>C107+C108</f>
        <v>1780.4</v>
      </c>
      <c r="D105" s="56"/>
      <c r="E105" s="56"/>
      <c r="F105" s="56"/>
    </row>
    <row r="106" spans="1:6" s="1" customFormat="1" ht="12.75">
      <c r="A106" s="7"/>
      <c r="B106" s="8" t="s">
        <v>15</v>
      </c>
      <c r="C106" s="10"/>
      <c r="D106" s="11"/>
      <c r="E106" s="11"/>
      <c r="F106" s="12"/>
    </row>
    <row r="107" spans="1:6" s="1" customFormat="1" ht="12.75">
      <c r="A107" s="7"/>
      <c r="B107" s="8" t="s">
        <v>58</v>
      </c>
      <c r="C107" s="41">
        <v>1780.4</v>
      </c>
      <c r="D107" s="42"/>
      <c r="E107" s="42"/>
      <c r="F107" s="43"/>
    </row>
    <row r="108" spans="1:6" s="1" customFormat="1" ht="12.75">
      <c r="A108" s="20"/>
      <c r="B108" s="8" t="s">
        <v>22</v>
      </c>
      <c r="C108" s="41"/>
      <c r="D108" s="42"/>
      <c r="E108" s="42"/>
      <c r="F108" s="43"/>
    </row>
    <row r="109" spans="1:6">
      <c r="A109" s="16" t="s">
        <v>32</v>
      </c>
      <c r="B109" s="17" t="s">
        <v>38</v>
      </c>
      <c r="C109" s="57"/>
      <c r="D109" s="58"/>
      <c r="E109" s="58"/>
      <c r="F109" s="59"/>
    </row>
    <row r="110" spans="1:6">
      <c r="A110" s="18"/>
      <c r="B110" s="19" t="s">
        <v>39</v>
      </c>
      <c r="C110" s="60">
        <f>C112+C113</f>
        <v>69</v>
      </c>
      <c r="D110" s="61"/>
      <c r="E110" s="61"/>
      <c r="F110" s="62"/>
    </row>
    <row r="111" spans="1:6">
      <c r="A111" s="7"/>
      <c r="B111" s="8" t="s">
        <v>15</v>
      </c>
      <c r="C111" s="41"/>
      <c r="D111" s="42"/>
      <c r="E111" s="42"/>
      <c r="F111" s="43"/>
    </row>
    <row r="112" spans="1:6">
      <c r="A112" s="7"/>
      <c r="B112" s="8" t="s">
        <v>58</v>
      </c>
      <c r="C112" s="41">
        <v>69</v>
      </c>
      <c r="D112" s="42"/>
      <c r="E112" s="42"/>
      <c r="F112" s="43"/>
    </row>
    <row r="113" spans="1:6">
      <c r="A113" s="20"/>
      <c r="B113" s="8" t="s">
        <v>22</v>
      </c>
      <c r="C113" s="41">
        <v>0</v>
      </c>
      <c r="D113" s="42"/>
      <c r="E113" s="42"/>
      <c r="F113" s="43"/>
    </row>
    <row r="114" spans="1:6">
      <c r="A114" s="16" t="s">
        <v>35</v>
      </c>
      <c r="B114" s="17" t="s">
        <v>64</v>
      </c>
      <c r="C114" s="57"/>
      <c r="D114" s="58"/>
      <c r="E114" s="58"/>
      <c r="F114" s="59"/>
    </row>
    <row r="115" spans="1:6">
      <c r="A115" s="18"/>
      <c r="B115" s="19"/>
      <c r="C115" s="60">
        <f>C117+C118</f>
        <v>0</v>
      </c>
      <c r="D115" s="61"/>
      <c r="E115" s="61"/>
      <c r="F115" s="62"/>
    </row>
    <row r="116" spans="1:6">
      <c r="A116" s="7"/>
      <c r="B116" s="8" t="s">
        <v>15</v>
      </c>
      <c r="C116" s="41"/>
      <c r="D116" s="42"/>
      <c r="E116" s="42"/>
      <c r="F116" s="43"/>
    </row>
    <row r="117" spans="1:6">
      <c r="A117" s="7"/>
      <c r="B117" s="8" t="s">
        <v>58</v>
      </c>
      <c r="C117" s="41">
        <v>0</v>
      </c>
      <c r="D117" s="42"/>
      <c r="E117" s="42"/>
      <c r="F117" s="43"/>
    </row>
    <row r="118" spans="1:6">
      <c r="A118" s="20"/>
      <c r="B118" s="8" t="s">
        <v>22</v>
      </c>
      <c r="C118" s="41"/>
      <c r="D118" s="42"/>
      <c r="E118" s="42"/>
      <c r="F118" s="43"/>
    </row>
    <row r="119" spans="1:6">
      <c r="A119" s="16" t="s">
        <v>37</v>
      </c>
      <c r="B119" s="17" t="s">
        <v>45</v>
      </c>
      <c r="C119" s="57"/>
      <c r="D119" s="58"/>
      <c r="E119" s="58"/>
      <c r="F119" s="59"/>
    </row>
    <row r="120" spans="1:6">
      <c r="A120" s="18"/>
      <c r="B120" s="19" t="s">
        <v>46</v>
      </c>
      <c r="C120" s="60">
        <f>C122+C123</f>
        <v>2648.7000000000003</v>
      </c>
      <c r="D120" s="61"/>
      <c r="E120" s="61"/>
      <c r="F120" s="62"/>
    </row>
    <row r="121" spans="1:6" s="1" customFormat="1" ht="12.75">
      <c r="A121" s="7"/>
      <c r="B121" s="8" t="s">
        <v>15</v>
      </c>
      <c r="C121" s="10"/>
      <c r="D121" s="11"/>
      <c r="E121" s="11"/>
      <c r="F121" s="12"/>
    </row>
    <row r="122" spans="1:6" s="1" customFormat="1" ht="12.75">
      <c r="A122" s="7"/>
      <c r="B122" s="8" t="s">
        <v>58</v>
      </c>
      <c r="C122" s="41">
        <v>2673.3</v>
      </c>
      <c r="D122" s="42"/>
      <c r="E122" s="42"/>
      <c r="F122" s="43"/>
    </row>
    <row r="123" spans="1:6" s="1" customFormat="1" ht="12.75">
      <c r="A123" s="7"/>
      <c r="B123" s="8" t="s">
        <v>65</v>
      </c>
      <c r="C123" s="41">
        <v>-24.6</v>
      </c>
      <c r="D123" s="42"/>
      <c r="E123" s="42"/>
      <c r="F123" s="43"/>
    </row>
    <row r="124" spans="1:6">
      <c r="A124" s="13" t="s">
        <v>40</v>
      </c>
      <c r="B124" s="15" t="s">
        <v>48</v>
      </c>
      <c r="C124" s="53">
        <f>C126+C127</f>
        <v>159</v>
      </c>
      <c r="D124" s="54"/>
      <c r="E124" s="54"/>
      <c r="F124" s="55"/>
    </row>
    <row r="125" spans="1:6" s="1" customFormat="1" ht="12.75">
      <c r="A125" s="7"/>
      <c r="B125" s="8" t="s">
        <v>15</v>
      </c>
      <c r="C125" s="10"/>
      <c r="D125" s="11"/>
      <c r="E125" s="11"/>
      <c r="F125" s="12"/>
    </row>
    <row r="126" spans="1:6" s="1" customFormat="1" ht="12.75">
      <c r="A126" s="7"/>
      <c r="B126" s="8" t="s">
        <v>58</v>
      </c>
      <c r="C126" s="41">
        <v>159</v>
      </c>
      <c r="D126" s="42"/>
      <c r="E126" s="42"/>
      <c r="F126" s="43"/>
    </row>
    <row r="127" spans="1:6" s="1" customFormat="1" ht="12.75">
      <c r="A127" s="7"/>
      <c r="B127" s="8" t="s">
        <v>65</v>
      </c>
      <c r="C127" s="41">
        <v>0</v>
      </c>
      <c r="D127" s="42"/>
      <c r="E127" s="42"/>
      <c r="F127" s="43"/>
    </row>
    <row r="128" spans="1:6" s="1" customFormat="1" ht="12.75">
      <c r="A128" s="13" t="s">
        <v>44</v>
      </c>
      <c r="B128" s="15" t="s">
        <v>66</v>
      </c>
      <c r="C128" s="53">
        <f>C129</f>
        <v>0</v>
      </c>
      <c r="D128" s="54"/>
      <c r="E128" s="54"/>
      <c r="F128" s="55"/>
    </row>
    <row r="129" spans="1:7" s="1" customFormat="1" ht="12.75">
      <c r="A129" s="7"/>
      <c r="B129" s="8" t="s">
        <v>58</v>
      </c>
      <c r="C129" s="41">
        <v>0</v>
      </c>
      <c r="D129" s="42"/>
      <c r="E129" s="42"/>
      <c r="F129" s="43"/>
    </row>
    <row r="130" spans="1:7">
      <c r="A130" s="13" t="s">
        <v>47</v>
      </c>
      <c r="B130" s="15" t="s">
        <v>53</v>
      </c>
      <c r="C130" s="53">
        <f>C132+C133</f>
        <v>6812</v>
      </c>
      <c r="D130" s="54"/>
      <c r="E130" s="54"/>
      <c r="F130" s="55"/>
    </row>
    <row r="131" spans="1:7" s="1" customFormat="1" ht="12.75">
      <c r="A131" s="7"/>
      <c r="B131" s="8" t="s">
        <v>15</v>
      </c>
      <c r="C131" s="10"/>
      <c r="D131" s="11"/>
      <c r="E131" s="11"/>
      <c r="F131" s="12"/>
    </row>
    <row r="132" spans="1:7" s="1" customFormat="1" ht="12.75">
      <c r="A132" s="7"/>
      <c r="B132" s="8" t="s">
        <v>58</v>
      </c>
      <c r="C132" s="41">
        <v>6812</v>
      </c>
      <c r="D132" s="42"/>
      <c r="E132" s="42"/>
      <c r="F132" s="43"/>
    </row>
    <row r="133" spans="1:7" s="1" customFormat="1" ht="12.75">
      <c r="A133" s="7"/>
      <c r="B133" s="8" t="s">
        <v>65</v>
      </c>
      <c r="C133" s="41"/>
      <c r="D133" s="42"/>
      <c r="E133" s="42"/>
      <c r="F133" s="43"/>
    </row>
    <row r="134" spans="1:7" s="1" customFormat="1" ht="12.75">
      <c r="A134" s="7"/>
      <c r="B134" s="15" t="s">
        <v>67</v>
      </c>
      <c r="C134" s="53">
        <f>C136+C137</f>
        <v>0</v>
      </c>
      <c r="D134" s="54"/>
      <c r="E134" s="54"/>
      <c r="F134" s="55"/>
    </row>
    <row r="135" spans="1:7" s="1" customFormat="1" ht="12.75">
      <c r="A135" s="7"/>
      <c r="B135" s="8" t="s">
        <v>15</v>
      </c>
      <c r="C135" s="41"/>
      <c r="D135" s="42"/>
      <c r="E135" s="42"/>
      <c r="F135" s="43"/>
    </row>
    <row r="136" spans="1:7" s="1" customFormat="1" ht="12.75">
      <c r="A136" s="7"/>
      <c r="B136" s="8" t="s">
        <v>59</v>
      </c>
      <c r="C136" s="41">
        <v>0</v>
      </c>
      <c r="D136" s="42"/>
      <c r="E136" s="42"/>
      <c r="F136" s="43"/>
    </row>
    <row r="137" spans="1:7" s="25" customFormat="1" ht="15.75">
      <c r="A137" s="5"/>
      <c r="B137" s="8" t="s">
        <v>58</v>
      </c>
      <c r="C137" s="41">
        <v>0</v>
      </c>
      <c r="D137" s="42"/>
      <c r="E137" s="42"/>
      <c r="F137" s="43"/>
    </row>
    <row r="138" spans="1:7" s="25" customFormat="1" ht="19.5" customHeight="1">
      <c r="A138" s="5" t="s">
        <v>68</v>
      </c>
      <c r="B138" s="6" t="s">
        <v>69</v>
      </c>
      <c r="C138" s="47">
        <f>C10-C13</f>
        <v>-4862.1999999999971</v>
      </c>
      <c r="D138" s="48"/>
      <c r="E138" s="48"/>
      <c r="F138" s="49"/>
    </row>
    <row r="140" spans="1:7">
      <c r="A140" s="26"/>
      <c r="B140" s="26"/>
      <c r="C140" s="26"/>
      <c r="D140" s="26"/>
      <c r="E140" s="26"/>
      <c r="F140" s="26"/>
    </row>
    <row r="141" spans="1:7">
      <c r="A141" s="26" t="s">
        <v>70</v>
      </c>
      <c r="B141" s="26"/>
      <c r="C141" s="26"/>
      <c r="D141" s="26"/>
      <c r="E141" s="26"/>
      <c r="F141" s="26"/>
    </row>
    <row r="142" spans="1:7">
      <c r="A142" s="26" t="s">
        <v>71</v>
      </c>
      <c r="B142" s="26"/>
      <c r="C142" s="26"/>
      <c r="D142" s="26"/>
      <c r="E142" s="26" t="s">
        <v>72</v>
      </c>
      <c r="F142" s="26"/>
    </row>
    <row r="143" spans="1:7">
      <c r="A143" s="26" t="s">
        <v>73</v>
      </c>
      <c r="B143" s="27"/>
      <c r="C143" s="26"/>
      <c r="D143" s="26"/>
      <c r="E143" s="26"/>
      <c r="F143" s="26"/>
    </row>
    <row r="144" spans="1:7">
      <c r="B144" s="26"/>
      <c r="C144" s="27"/>
      <c r="D144" s="26"/>
      <c r="E144" s="26"/>
      <c r="F144" s="26"/>
      <c r="G144" s="26"/>
    </row>
  </sheetData>
  <mergeCells count="109">
    <mergeCell ref="C138:F138"/>
    <mergeCell ref="C132:F132"/>
    <mergeCell ref="C133:F133"/>
    <mergeCell ref="C134:F134"/>
    <mergeCell ref="C135:F135"/>
    <mergeCell ref="C136:F136"/>
    <mergeCell ref="C137:F137"/>
    <mergeCell ref="C124:F124"/>
    <mergeCell ref="C126:F126"/>
    <mergeCell ref="C127:F127"/>
    <mergeCell ref="C128:F128"/>
    <mergeCell ref="C129:F129"/>
    <mergeCell ref="C130:F130"/>
    <mergeCell ref="C117:F117"/>
    <mergeCell ref="C118:F118"/>
    <mergeCell ref="C119:F119"/>
    <mergeCell ref="C120:F120"/>
    <mergeCell ref="C122:F122"/>
    <mergeCell ref="C123:F123"/>
    <mergeCell ref="C111:F111"/>
    <mergeCell ref="C112:F112"/>
    <mergeCell ref="C113:F113"/>
    <mergeCell ref="C114:F114"/>
    <mergeCell ref="C115:F115"/>
    <mergeCell ref="C116:F116"/>
    <mergeCell ref="C104:F104"/>
    <mergeCell ref="C105:F105"/>
    <mergeCell ref="C107:F107"/>
    <mergeCell ref="C108:F108"/>
    <mergeCell ref="C109:F109"/>
    <mergeCell ref="C110:F110"/>
    <mergeCell ref="C96:F96"/>
    <mergeCell ref="C97:F97"/>
    <mergeCell ref="C99:F99"/>
    <mergeCell ref="C100:F100"/>
    <mergeCell ref="C102:F102"/>
    <mergeCell ref="C103:F103"/>
    <mergeCell ref="C88:F88"/>
    <mergeCell ref="C89:F89"/>
    <mergeCell ref="C91:F91"/>
    <mergeCell ref="C92:F92"/>
    <mergeCell ref="C93:F93"/>
    <mergeCell ref="C94:F94"/>
    <mergeCell ref="C80:F80"/>
    <mergeCell ref="C81:F81"/>
    <mergeCell ref="C82:F82"/>
    <mergeCell ref="C84:F84"/>
    <mergeCell ref="C86:F86"/>
    <mergeCell ref="C87:F87"/>
    <mergeCell ref="C73:F73"/>
    <mergeCell ref="C74:F74"/>
    <mergeCell ref="C75:F75"/>
    <mergeCell ref="C76:F76"/>
    <mergeCell ref="C78:F78"/>
    <mergeCell ref="C79:F79"/>
    <mergeCell ref="C65:F65"/>
    <mergeCell ref="C66:F66"/>
    <mergeCell ref="C68:F68"/>
    <mergeCell ref="C69:F69"/>
    <mergeCell ref="C71:F71"/>
    <mergeCell ref="C72:F72"/>
    <mergeCell ref="C58:F58"/>
    <mergeCell ref="C59:F59"/>
    <mergeCell ref="C61:F61"/>
    <mergeCell ref="C62:F62"/>
    <mergeCell ref="C63:F63"/>
    <mergeCell ref="C64:F64"/>
    <mergeCell ref="C51:F51"/>
    <mergeCell ref="C52:F52"/>
    <mergeCell ref="C54:F54"/>
    <mergeCell ref="C55:F55"/>
    <mergeCell ref="C56:F56"/>
    <mergeCell ref="C57:F57"/>
    <mergeCell ref="C44:F44"/>
    <mergeCell ref="C45:F45"/>
    <mergeCell ref="C46:F46"/>
    <mergeCell ref="C47:F47"/>
    <mergeCell ref="C49:F49"/>
    <mergeCell ref="C50:F50"/>
    <mergeCell ref="C36:F36"/>
    <mergeCell ref="C38:F38"/>
    <mergeCell ref="C39:F39"/>
    <mergeCell ref="C40:F40"/>
    <mergeCell ref="C42:F42"/>
    <mergeCell ref="C43:F43"/>
    <mergeCell ref="C28:F28"/>
    <mergeCell ref="C29:F29"/>
    <mergeCell ref="C31:F31"/>
    <mergeCell ref="C33:F33"/>
    <mergeCell ref="C34:F34"/>
    <mergeCell ref="C35:F35"/>
    <mergeCell ref="C21:F21"/>
    <mergeCell ref="C22:F22"/>
    <mergeCell ref="C23:F23"/>
    <mergeCell ref="C25:F25"/>
    <mergeCell ref="C26:F26"/>
    <mergeCell ref="C27:F27"/>
    <mergeCell ref="C14:F14"/>
    <mergeCell ref="C16:F16"/>
    <mergeCell ref="C17:F17"/>
    <mergeCell ref="C18:F18"/>
    <mergeCell ref="C19:F19"/>
    <mergeCell ref="C20:F20"/>
    <mergeCell ref="A5:F5"/>
    <mergeCell ref="C9:F9"/>
    <mergeCell ref="C10:F10"/>
    <mergeCell ref="C11:F11"/>
    <mergeCell ref="C12:F12"/>
    <mergeCell ref="C13:F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6"/>
  <sheetViews>
    <sheetView workbookViewId="0">
      <selection activeCell="C1" sqref="C1:G1"/>
    </sheetView>
  </sheetViews>
  <sheetFormatPr defaultRowHeight="12"/>
  <cols>
    <col min="1" max="1" width="7.85546875" style="26" customWidth="1"/>
    <col min="2" max="2" width="34.7109375" style="26" customWidth="1"/>
    <col min="3" max="5" width="9.140625" style="26"/>
    <col min="6" max="6" width="11.140625" style="26" customWidth="1"/>
    <col min="7" max="12" width="9.140625" style="26"/>
    <col min="13" max="13" width="11.42578125" style="26" customWidth="1"/>
    <col min="14" max="14" width="12.140625" style="26" customWidth="1"/>
    <col min="15" max="15" width="12.5703125" style="26" customWidth="1"/>
    <col min="16" max="256" width="9.140625" style="26"/>
    <col min="257" max="257" width="7.85546875" style="26" customWidth="1"/>
    <col min="258" max="258" width="34.7109375" style="26" customWidth="1"/>
    <col min="259" max="261" width="9.140625" style="26"/>
    <col min="262" max="262" width="11.140625" style="26" customWidth="1"/>
    <col min="263" max="268" width="9.140625" style="26"/>
    <col min="269" max="269" width="11.42578125" style="26" customWidth="1"/>
    <col min="270" max="270" width="12.140625" style="26" customWidth="1"/>
    <col min="271" max="271" width="12.5703125" style="26" customWidth="1"/>
    <col min="272" max="512" width="9.140625" style="26"/>
    <col min="513" max="513" width="7.85546875" style="26" customWidth="1"/>
    <col min="514" max="514" width="34.7109375" style="26" customWidth="1"/>
    <col min="515" max="517" width="9.140625" style="26"/>
    <col min="518" max="518" width="11.140625" style="26" customWidth="1"/>
    <col min="519" max="524" width="9.140625" style="26"/>
    <col min="525" max="525" width="11.42578125" style="26" customWidth="1"/>
    <col min="526" max="526" width="12.140625" style="26" customWidth="1"/>
    <col min="527" max="527" width="12.5703125" style="26" customWidth="1"/>
    <col min="528" max="768" width="9.140625" style="26"/>
    <col min="769" max="769" width="7.85546875" style="26" customWidth="1"/>
    <col min="770" max="770" width="34.7109375" style="26" customWidth="1"/>
    <col min="771" max="773" width="9.140625" style="26"/>
    <col min="774" max="774" width="11.140625" style="26" customWidth="1"/>
    <col min="775" max="780" width="9.140625" style="26"/>
    <col min="781" max="781" width="11.42578125" style="26" customWidth="1"/>
    <col min="782" max="782" width="12.140625" style="26" customWidth="1"/>
    <col min="783" max="783" width="12.5703125" style="26" customWidth="1"/>
    <col min="784" max="1024" width="9.140625" style="26"/>
    <col min="1025" max="1025" width="7.85546875" style="26" customWidth="1"/>
    <col min="1026" max="1026" width="34.7109375" style="26" customWidth="1"/>
    <col min="1027" max="1029" width="9.140625" style="26"/>
    <col min="1030" max="1030" width="11.140625" style="26" customWidth="1"/>
    <col min="1031" max="1036" width="9.140625" style="26"/>
    <col min="1037" max="1037" width="11.42578125" style="26" customWidth="1"/>
    <col min="1038" max="1038" width="12.140625" style="26" customWidth="1"/>
    <col min="1039" max="1039" width="12.5703125" style="26" customWidth="1"/>
    <col min="1040" max="1280" width="9.140625" style="26"/>
    <col min="1281" max="1281" width="7.85546875" style="26" customWidth="1"/>
    <col min="1282" max="1282" width="34.7109375" style="26" customWidth="1"/>
    <col min="1283" max="1285" width="9.140625" style="26"/>
    <col min="1286" max="1286" width="11.140625" style="26" customWidth="1"/>
    <col min="1287" max="1292" width="9.140625" style="26"/>
    <col min="1293" max="1293" width="11.42578125" style="26" customWidth="1"/>
    <col min="1294" max="1294" width="12.140625" style="26" customWidth="1"/>
    <col min="1295" max="1295" width="12.5703125" style="26" customWidth="1"/>
    <col min="1296" max="1536" width="9.140625" style="26"/>
    <col min="1537" max="1537" width="7.85546875" style="26" customWidth="1"/>
    <col min="1538" max="1538" width="34.7109375" style="26" customWidth="1"/>
    <col min="1539" max="1541" width="9.140625" style="26"/>
    <col min="1542" max="1542" width="11.140625" style="26" customWidth="1"/>
    <col min="1543" max="1548" width="9.140625" style="26"/>
    <col min="1549" max="1549" width="11.42578125" style="26" customWidth="1"/>
    <col min="1550" max="1550" width="12.140625" style="26" customWidth="1"/>
    <col min="1551" max="1551" width="12.5703125" style="26" customWidth="1"/>
    <col min="1552" max="1792" width="9.140625" style="26"/>
    <col min="1793" max="1793" width="7.85546875" style="26" customWidth="1"/>
    <col min="1794" max="1794" width="34.7109375" style="26" customWidth="1"/>
    <col min="1795" max="1797" width="9.140625" style="26"/>
    <col min="1798" max="1798" width="11.140625" style="26" customWidth="1"/>
    <col min="1799" max="1804" width="9.140625" style="26"/>
    <col min="1805" max="1805" width="11.42578125" style="26" customWidth="1"/>
    <col min="1806" max="1806" width="12.140625" style="26" customWidth="1"/>
    <col min="1807" max="1807" width="12.5703125" style="26" customWidth="1"/>
    <col min="1808" max="2048" width="9.140625" style="26"/>
    <col min="2049" max="2049" width="7.85546875" style="26" customWidth="1"/>
    <col min="2050" max="2050" width="34.7109375" style="26" customWidth="1"/>
    <col min="2051" max="2053" width="9.140625" style="26"/>
    <col min="2054" max="2054" width="11.140625" style="26" customWidth="1"/>
    <col min="2055" max="2060" width="9.140625" style="26"/>
    <col min="2061" max="2061" width="11.42578125" style="26" customWidth="1"/>
    <col min="2062" max="2062" width="12.140625" style="26" customWidth="1"/>
    <col min="2063" max="2063" width="12.5703125" style="26" customWidth="1"/>
    <col min="2064" max="2304" width="9.140625" style="26"/>
    <col min="2305" max="2305" width="7.85546875" style="26" customWidth="1"/>
    <col min="2306" max="2306" width="34.7109375" style="26" customWidth="1"/>
    <col min="2307" max="2309" width="9.140625" style="26"/>
    <col min="2310" max="2310" width="11.140625" style="26" customWidth="1"/>
    <col min="2311" max="2316" width="9.140625" style="26"/>
    <col min="2317" max="2317" width="11.42578125" style="26" customWidth="1"/>
    <col min="2318" max="2318" width="12.140625" style="26" customWidth="1"/>
    <col min="2319" max="2319" width="12.5703125" style="26" customWidth="1"/>
    <col min="2320" max="2560" width="9.140625" style="26"/>
    <col min="2561" max="2561" width="7.85546875" style="26" customWidth="1"/>
    <col min="2562" max="2562" width="34.7109375" style="26" customWidth="1"/>
    <col min="2563" max="2565" width="9.140625" style="26"/>
    <col min="2566" max="2566" width="11.140625" style="26" customWidth="1"/>
    <col min="2567" max="2572" width="9.140625" style="26"/>
    <col min="2573" max="2573" width="11.42578125" style="26" customWidth="1"/>
    <col min="2574" max="2574" width="12.140625" style="26" customWidth="1"/>
    <col min="2575" max="2575" width="12.5703125" style="26" customWidth="1"/>
    <col min="2576" max="2816" width="9.140625" style="26"/>
    <col min="2817" max="2817" width="7.85546875" style="26" customWidth="1"/>
    <col min="2818" max="2818" width="34.7109375" style="26" customWidth="1"/>
    <col min="2819" max="2821" width="9.140625" style="26"/>
    <col min="2822" max="2822" width="11.140625" style="26" customWidth="1"/>
    <col min="2823" max="2828" width="9.140625" style="26"/>
    <col min="2829" max="2829" width="11.42578125" style="26" customWidth="1"/>
    <col min="2830" max="2830" width="12.140625" style="26" customWidth="1"/>
    <col min="2831" max="2831" width="12.5703125" style="26" customWidth="1"/>
    <col min="2832" max="3072" width="9.140625" style="26"/>
    <col min="3073" max="3073" width="7.85546875" style="26" customWidth="1"/>
    <col min="3074" max="3074" width="34.7109375" style="26" customWidth="1"/>
    <col min="3075" max="3077" width="9.140625" style="26"/>
    <col min="3078" max="3078" width="11.140625" style="26" customWidth="1"/>
    <col min="3079" max="3084" width="9.140625" style="26"/>
    <col min="3085" max="3085" width="11.42578125" style="26" customWidth="1"/>
    <col min="3086" max="3086" width="12.140625" style="26" customWidth="1"/>
    <col min="3087" max="3087" width="12.5703125" style="26" customWidth="1"/>
    <col min="3088" max="3328" width="9.140625" style="26"/>
    <col min="3329" max="3329" width="7.85546875" style="26" customWidth="1"/>
    <col min="3330" max="3330" width="34.7109375" style="26" customWidth="1"/>
    <col min="3331" max="3333" width="9.140625" style="26"/>
    <col min="3334" max="3334" width="11.140625" style="26" customWidth="1"/>
    <col min="3335" max="3340" width="9.140625" style="26"/>
    <col min="3341" max="3341" width="11.42578125" style="26" customWidth="1"/>
    <col min="3342" max="3342" width="12.140625" style="26" customWidth="1"/>
    <col min="3343" max="3343" width="12.5703125" style="26" customWidth="1"/>
    <col min="3344" max="3584" width="9.140625" style="26"/>
    <col min="3585" max="3585" width="7.85546875" style="26" customWidth="1"/>
    <col min="3586" max="3586" width="34.7109375" style="26" customWidth="1"/>
    <col min="3587" max="3589" width="9.140625" style="26"/>
    <col min="3590" max="3590" width="11.140625" style="26" customWidth="1"/>
    <col min="3591" max="3596" width="9.140625" style="26"/>
    <col min="3597" max="3597" width="11.42578125" style="26" customWidth="1"/>
    <col min="3598" max="3598" width="12.140625" style="26" customWidth="1"/>
    <col min="3599" max="3599" width="12.5703125" style="26" customWidth="1"/>
    <col min="3600" max="3840" width="9.140625" style="26"/>
    <col min="3841" max="3841" width="7.85546875" style="26" customWidth="1"/>
    <col min="3842" max="3842" width="34.7109375" style="26" customWidth="1"/>
    <col min="3843" max="3845" width="9.140625" style="26"/>
    <col min="3846" max="3846" width="11.140625" style="26" customWidth="1"/>
    <col min="3847" max="3852" width="9.140625" style="26"/>
    <col min="3853" max="3853" width="11.42578125" style="26" customWidth="1"/>
    <col min="3854" max="3854" width="12.140625" style="26" customWidth="1"/>
    <col min="3855" max="3855" width="12.5703125" style="26" customWidth="1"/>
    <col min="3856" max="4096" width="9.140625" style="26"/>
    <col min="4097" max="4097" width="7.85546875" style="26" customWidth="1"/>
    <col min="4098" max="4098" width="34.7109375" style="26" customWidth="1"/>
    <col min="4099" max="4101" width="9.140625" style="26"/>
    <col min="4102" max="4102" width="11.140625" style="26" customWidth="1"/>
    <col min="4103" max="4108" width="9.140625" style="26"/>
    <col min="4109" max="4109" width="11.42578125" style="26" customWidth="1"/>
    <col min="4110" max="4110" width="12.140625" style="26" customWidth="1"/>
    <col min="4111" max="4111" width="12.5703125" style="26" customWidth="1"/>
    <col min="4112" max="4352" width="9.140625" style="26"/>
    <col min="4353" max="4353" width="7.85546875" style="26" customWidth="1"/>
    <col min="4354" max="4354" width="34.7109375" style="26" customWidth="1"/>
    <col min="4355" max="4357" width="9.140625" style="26"/>
    <col min="4358" max="4358" width="11.140625" style="26" customWidth="1"/>
    <col min="4359" max="4364" width="9.140625" style="26"/>
    <col min="4365" max="4365" width="11.42578125" style="26" customWidth="1"/>
    <col min="4366" max="4366" width="12.140625" style="26" customWidth="1"/>
    <col min="4367" max="4367" width="12.5703125" style="26" customWidth="1"/>
    <col min="4368" max="4608" width="9.140625" style="26"/>
    <col min="4609" max="4609" width="7.85546875" style="26" customWidth="1"/>
    <col min="4610" max="4610" width="34.7109375" style="26" customWidth="1"/>
    <col min="4611" max="4613" width="9.140625" style="26"/>
    <col min="4614" max="4614" width="11.140625" style="26" customWidth="1"/>
    <col min="4615" max="4620" width="9.140625" style="26"/>
    <col min="4621" max="4621" width="11.42578125" style="26" customWidth="1"/>
    <col min="4622" max="4622" width="12.140625" style="26" customWidth="1"/>
    <col min="4623" max="4623" width="12.5703125" style="26" customWidth="1"/>
    <col min="4624" max="4864" width="9.140625" style="26"/>
    <col min="4865" max="4865" width="7.85546875" style="26" customWidth="1"/>
    <col min="4866" max="4866" width="34.7109375" style="26" customWidth="1"/>
    <col min="4867" max="4869" width="9.140625" style="26"/>
    <col min="4870" max="4870" width="11.140625" style="26" customWidth="1"/>
    <col min="4871" max="4876" width="9.140625" style="26"/>
    <col min="4877" max="4877" width="11.42578125" style="26" customWidth="1"/>
    <col min="4878" max="4878" width="12.140625" style="26" customWidth="1"/>
    <col min="4879" max="4879" width="12.5703125" style="26" customWidth="1"/>
    <col min="4880" max="5120" width="9.140625" style="26"/>
    <col min="5121" max="5121" width="7.85546875" style="26" customWidth="1"/>
    <col min="5122" max="5122" width="34.7109375" style="26" customWidth="1"/>
    <col min="5123" max="5125" width="9.140625" style="26"/>
    <col min="5126" max="5126" width="11.140625" style="26" customWidth="1"/>
    <col min="5127" max="5132" width="9.140625" style="26"/>
    <col min="5133" max="5133" width="11.42578125" style="26" customWidth="1"/>
    <col min="5134" max="5134" width="12.140625" style="26" customWidth="1"/>
    <col min="5135" max="5135" width="12.5703125" style="26" customWidth="1"/>
    <col min="5136" max="5376" width="9.140625" style="26"/>
    <col min="5377" max="5377" width="7.85546875" style="26" customWidth="1"/>
    <col min="5378" max="5378" width="34.7109375" style="26" customWidth="1"/>
    <col min="5379" max="5381" width="9.140625" style="26"/>
    <col min="5382" max="5382" width="11.140625" style="26" customWidth="1"/>
    <col min="5383" max="5388" width="9.140625" style="26"/>
    <col min="5389" max="5389" width="11.42578125" style="26" customWidth="1"/>
    <col min="5390" max="5390" width="12.140625" style="26" customWidth="1"/>
    <col min="5391" max="5391" width="12.5703125" style="26" customWidth="1"/>
    <col min="5392" max="5632" width="9.140625" style="26"/>
    <col min="5633" max="5633" width="7.85546875" style="26" customWidth="1"/>
    <col min="5634" max="5634" width="34.7109375" style="26" customWidth="1"/>
    <col min="5635" max="5637" width="9.140625" style="26"/>
    <col min="5638" max="5638" width="11.140625" style="26" customWidth="1"/>
    <col min="5639" max="5644" width="9.140625" style="26"/>
    <col min="5645" max="5645" width="11.42578125" style="26" customWidth="1"/>
    <col min="5646" max="5646" width="12.140625" style="26" customWidth="1"/>
    <col min="5647" max="5647" width="12.5703125" style="26" customWidth="1"/>
    <col min="5648" max="5888" width="9.140625" style="26"/>
    <col min="5889" max="5889" width="7.85546875" style="26" customWidth="1"/>
    <col min="5890" max="5890" width="34.7109375" style="26" customWidth="1"/>
    <col min="5891" max="5893" width="9.140625" style="26"/>
    <col min="5894" max="5894" width="11.140625" style="26" customWidth="1"/>
    <col min="5895" max="5900" width="9.140625" style="26"/>
    <col min="5901" max="5901" width="11.42578125" style="26" customWidth="1"/>
    <col min="5902" max="5902" width="12.140625" style="26" customWidth="1"/>
    <col min="5903" max="5903" width="12.5703125" style="26" customWidth="1"/>
    <col min="5904" max="6144" width="9.140625" style="26"/>
    <col min="6145" max="6145" width="7.85546875" style="26" customWidth="1"/>
    <col min="6146" max="6146" width="34.7109375" style="26" customWidth="1"/>
    <col min="6147" max="6149" width="9.140625" style="26"/>
    <col min="6150" max="6150" width="11.140625" style="26" customWidth="1"/>
    <col min="6151" max="6156" width="9.140625" style="26"/>
    <col min="6157" max="6157" width="11.42578125" style="26" customWidth="1"/>
    <col min="6158" max="6158" width="12.140625" style="26" customWidth="1"/>
    <col min="6159" max="6159" width="12.5703125" style="26" customWidth="1"/>
    <col min="6160" max="6400" width="9.140625" style="26"/>
    <col min="6401" max="6401" width="7.85546875" style="26" customWidth="1"/>
    <col min="6402" max="6402" width="34.7109375" style="26" customWidth="1"/>
    <col min="6403" max="6405" width="9.140625" style="26"/>
    <col min="6406" max="6406" width="11.140625" style="26" customWidth="1"/>
    <col min="6407" max="6412" width="9.140625" style="26"/>
    <col min="6413" max="6413" width="11.42578125" style="26" customWidth="1"/>
    <col min="6414" max="6414" width="12.140625" style="26" customWidth="1"/>
    <col min="6415" max="6415" width="12.5703125" style="26" customWidth="1"/>
    <col min="6416" max="6656" width="9.140625" style="26"/>
    <col min="6657" max="6657" width="7.85546875" style="26" customWidth="1"/>
    <col min="6658" max="6658" width="34.7109375" style="26" customWidth="1"/>
    <col min="6659" max="6661" width="9.140625" style="26"/>
    <col min="6662" max="6662" width="11.140625" style="26" customWidth="1"/>
    <col min="6663" max="6668" width="9.140625" style="26"/>
    <col min="6669" max="6669" width="11.42578125" style="26" customWidth="1"/>
    <col min="6670" max="6670" width="12.140625" style="26" customWidth="1"/>
    <col min="6671" max="6671" width="12.5703125" style="26" customWidth="1"/>
    <col min="6672" max="6912" width="9.140625" style="26"/>
    <col min="6913" max="6913" width="7.85546875" style="26" customWidth="1"/>
    <col min="6914" max="6914" width="34.7109375" style="26" customWidth="1"/>
    <col min="6915" max="6917" width="9.140625" style="26"/>
    <col min="6918" max="6918" width="11.140625" style="26" customWidth="1"/>
    <col min="6919" max="6924" width="9.140625" style="26"/>
    <col min="6925" max="6925" width="11.42578125" style="26" customWidth="1"/>
    <col min="6926" max="6926" width="12.140625" style="26" customWidth="1"/>
    <col min="6927" max="6927" width="12.5703125" style="26" customWidth="1"/>
    <col min="6928" max="7168" width="9.140625" style="26"/>
    <col min="7169" max="7169" width="7.85546875" style="26" customWidth="1"/>
    <col min="7170" max="7170" width="34.7109375" style="26" customWidth="1"/>
    <col min="7171" max="7173" width="9.140625" style="26"/>
    <col min="7174" max="7174" width="11.140625" style="26" customWidth="1"/>
    <col min="7175" max="7180" width="9.140625" style="26"/>
    <col min="7181" max="7181" width="11.42578125" style="26" customWidth="1"/>
    <col min="7182" max="7182" width="12.140625" style="26" customWidth="1"/>
    <col min="7183" max="7183" width="12.5703125" style="26" customWidth="1"/>
    <col min="7184" max="7424" width="9.140625" style="26"/>
    <col min="7425" max="7425" width="7.85546875" style="26" customWidth="1"/>
    <col min="7426" max="7426" width="34.7109375" style="26" customWidth="1"/>
    <col min="7427" max="7429" width="9.140625" style="26"/>
    <col min="7430" max="7430" width="11.140625" style="26" customWidth="1"/>
    <col min="7431" max="7436" width="9.140625" style="26"/>
    <col min="7437" max="7437" width="11.42578125" style="26" customWidth="1"/>
    <col min="7438" max="7438" width="12.140625" style="26" customWidth="1"/>
    <col min="7439" max="7439" width="12.5703125" style="26" customWidth="1"/>
    <col min="7440" max="7680" width="9.140625" style="26"/>
    <col min="7681" max="7681" width="7.85546875" style="26" customWidth="1"/>
    <col min="7682" max="7682" width="34.7109375" style="26" customWidth="1"/>
    <col min="7683" max="7685" width="9.140625" style="26"/>
    <col min="7686" max="7686" width="11.140625" style="26" customWidth="1"/>
    <col min="7687" max="7692" width="9.140625" style="26"/>
    <col min="7693" max="7693" width="11.42578125" style="26" customWidth="1"/>
    <col min="7694" max="7694" width="12.140625" style="26" customWidth="1"/>
    <col min="7695" max="7695" width="12.5703125" style="26" customWidth="1"/>
    <col min="7696" max="7936" width="9.140625" style="26"/>
    <col min="7937" max="7937" width="7.85546875" style="26" customWidth="1"/>
    <col min="7938" max="7938" width="34.7109375" style="26" customWidth="1"/>
    <col min="7939" max="7941" width="9.140625" style="26"/>
    <col min="7942" max="7942" width="11.140625" style="26" customWidth="1"/>
    <col min="7943" max="7948" width="9.140625" style="26"/>
    <col min="7949" max="7949" width="11.42578125" style="26" customWidth="1"/>
    <col min="7950" max="7950" width="12.140625" style="26" customWidth="1"/>
    <col min="7951" max="7951" width="12.5703125" style="26" customWidth="1"/>
    <col min="7952" max="8192" width="9.140625" style="26"/>
    <col min="8193" max="8193" width="7.85546875" style="26" customWidth="1"/>
    <col min="8194" max="8194" width="34.7109375" style="26" customWidth="1"/>
    <col min="8195" max="8197" width="9.140625" style="26"/>
    <col min="8198" max="8198" width="11.140625" style="26" customWidth="1"/>
    <col min="8199" max="8204" width="9.140625" style="26"/>
    <col min="8205" max="8205" width="11.42578125" style="26" customWidth="1"/>
    <col min="8206" max="8206" width="12.140625" style="26" customWidth="1"/>
    <col min="8207" max="8207" width="12.5703125" style="26" customWidth="1"/>
    <col min="8208" max="8448" width="9.140625" style="26"/>
    <col min="8449" max="8449" width="7.85546875" style="26" customWidth="1"/>
    <col min="8450" max="8450" width="34.7109375" style="26" customWidth="1"/>
    <col min="8451" max="8453" width="9.140625" style="26"/>
    <col min="8454" max="8454" width="11.140625" style="26" customWidth="1"/>
    <col min="8455" max="8460" width="9.140625" style="26"/>
    <col min="8461" max="8461" width="11.42578125" style="26" customWidth="1"/>
    <col min="8462" max="8462" width="12.140625" style="26" customWidth="1"/>
    <col min="8463" max="8463" width="12.5703125" style="26" customWidth="1"/>
    <col min="8464" max="8704" width="9.140625" style="26"/>
    <col min="8705" max="8705" width="7.85546875" style="26" customWidth="1"/>
    <col min="8706" max="8706" width="34.7109375" style="26" customWidth="1"/>
    <col min="8707" max="8709" width="9.140625" style="26"/>
    <col min="8710" max="8710" width="11.140625" style="26" customWidth="1"/>
    <col min="8711" max="8716" width="9.140625" style="26"/>
    <col min="8717" max="8717" width="11.42578125" style="26" customWidth="1"/>
    <col min="8718" max="8718" width="12.140625" style="26" customWidth="1"/>
    <col min="8719" max="8719" width="12.5703125" style="26" customWidth="1"/>
    <col min="8720" max="8960" width="9.140625" style="26"/>
    <col min="8961" max="8961" width="7.85546875" style="26" customWidth="1"/>
    <col min="8962" max="8962" width="34.7109375" style="26" customWidth="1"/>
    <col min="8963" max="8965" width="9.140625" style="26"/>
    <col min="8966" max="8966" width="11.140625" style="26" customWidth="1"/>
    <col min="8967" max="8972" width="9.140625" style="26"/>
    <col min="8973" max="8973" width="11.42578125" style="26" customWidth="1"/>
    <col min="8974" max="8974" width="12.140625" style="26" customWidth="1"/>
    <col min="8975" max="8975" width="12.5703125" style="26" customWidth="1"/>
    <col min="8976" max="9216" width="9.140625" style="26"/>
    <col min="9217" max="9217" width="7.85546875" style="26" customWidth="1"/>
    <col min="9218" max="9218" width="34.7109375" style="26" customWidth="1"/>
    <col min="9219" max="9221" width="9.140625" style="26"/>
    <col min="9222" max="9222" width="11.140625" style="26" customWidth="1"/>
    <col min="9223" max="9228" width="9.140625" style="26"/>
    <col min="9229" max="9229" width="11.42578125" style="26" customWidth="1"/>
    <col min="9230" max="9230" width="12.140625" style="26" customWidth="1"/>
    <col min="9231" max="9231" width="12.5703125" style="26" customWidth="1"/>
    <col min="9232" max="9472" width="9.140625" style="26"/>
    <col min="9473" max="9473" width="7.85546875" style="26" customWidth="1"/>
    <col min="9474" max="9474" width="34.7109375" style="26" customWidth="1"/>
    <col min="9475" max="9477" width="9.140625" style="26"/>
    <col min="9478" max="9478" width="11.140625" style="26" customWidth="1"/>
    <col min="9479" max="9484" width="9.140625" style="26"/>
    <col min="9485" max="9485" width="11.42578125" style="26" customWidth="1"/>
    <col min="9486" max="9486" width="12.140625" style="26" customWidth="1"/>
    <col min="9487" max="9487" width="12.5703125" style="26" customWidth="1"/>
    <col min="9488" max="9728" width="9.140625" style="26"/>
    <col min="9729" max="9729" width="7.85546875" style="26" customWidth="1"/>
    <col min="9730" max="9730" width="34.7109375" style="26" customWidth="1"/>
    <col min="9731" max="9733" width="9.140625" style="26"/>
    <col min="9734" max="9734" width="11.140625" style="26" customWidth="1"/>
    <col min="9735" max="9740" width="9.140625" style="26"/>
    <col min="9741" max="9741" width="11.42578125" style="26" customWidth="1"/>
    <col min="9742" max="9742" width="12.140625" style="26" customWidth="1"/>
    <col min="9743" max="9743" width="12.5703125" style="26" customWidth="1"/>
    <col min="9744" max="9984" width="9.140625" style="26"/>
    <col min="9985" max="9985" width="7.85546875" style="26" customWidth="1"/>
    <col min="9986" max="9986" width="34.7109375" style="26" customWidth="1"/>
    <col min="9987" max="9989" width="9.140625" style="26"/>
    <col min="9990" max="9990" width="11.140625" style="26" customWidth="1"/>
    <col min="9991" max="9996" width="9.140625" style="26"/>
    <col min="9997" max="9997" width="11.42578125" style="26" customWidth="1"/>
    <col min="9998" max="9998" width="12.140625" style="26" customWidth="1"/>
    <col min="9999" max="9999" width="12.5703125" style="26" customWidth="1"/>
    <col min="10000" max="10240" width="9.140625" style="26"/>
    <col min="10241" max="10241" width="7.85546875" style="26" customWidth="1"/>
    <col min="10242" max="10242" width="34.7109375" style="26" customWidth="1"/>
    <col min="10243" max="10245" width="9.140625" style="26"/>
    <col min="10246" max="10246" width="11.140625" style="26" customWidth="1"/>
    <col min="10247" max="10252" width="9.140625" style="26"/>
    <col min="10253" max="10253" width="11.42578125" style="26" customWidth="1"/>
    <col min="10254" max="10254" width="12.140625" style="26" customWidth="1"/>
    <col min="10255" max="10255" width="12.5703125" style="26" customWidth="1"/>
    <col min="10256" max="10496" width="9.140625" style="26"/>
    <col min="10497" max="10497" width="7.85546875" style="26" customWidth="1"/>
    <col min="10498" max="10498" width="34.7109375" style="26" customWidth="1"/>
    <col min="10499" max="10501" width="9.140625" style="26"/>
    <col min="10502" max="10502" width="11.140625" style="26" customWidth="1"/>
    <col min="10503" max="10508" width="9.140625" style="26"/>
    <col min="10509" max="10509" width="11.42578125" style="26" customWidth="1"/>
    <col min="10510" max="10510" width="12.140625" style="26" customWidth="1"/>
    <col min="10511" max="10511" width="12.5703125" style="26" customWidth="1"/>
    <col min="10512" max="10752" width="9.140625" style="26"/>
    <col min="10753" max="10753" width="7.85546875" style="26" customWidth="1"/>
    <col min="10754" max="10754" width="34.7109375" style="26" customWidth="1"/>
    <col min="10755" max="10757" width="9.140625" style="26"/>
    <col min="10758" max="10758" width="11.140625" style="26" customWidth="1"/>
    <col min="10759" max="10764" width="9.140625" style="26"/>
    <col min="10765" max="10765" width="11.42578125" style="26" customWidth="1"/>
    <col min="10766" max="10766" width="12.140625" style="26" customWidth="1"/>
    <col min="10767" max="10767" width="12.5703125" style="26" customWidth="1"/>
    <col min="10768" max="11008" width="9.140625" style="26"/>
    <col min="11009" max="11009" width="7.85546875" style="26" customWidth="1"/>
    <col min="11010" max="11010" width="34.7109375" style="26" customWidth="1"/>
    <col min="11011" max="11013" width="9.140625" style="26"/>
    <col min="11014" max="11014" width="11.140625" style="26" customWidth="1"/>
    <col min="11015" max="11020" width="9.140625" style="26"/>
    <col min="11021" max="11021" width="11.42578125" style="26" customWidth="1"/>
    <col min="11022" max="11022" width="12.140625" style="26" customWidth="1"/>
    <col min="11023" max="11023" width="12.5703125" style="26" customWidth="1"/>
    <col min="11024" max="11264" width="9.140625" style="26"/>
    <col min="11265" max="11265" width="7.85546875" style="26" customWidth="1"/>
    <col min="11266" max="11266" width="34.7109375" style="26" customWidth="1"/>
    <col min="11267" max="11269" width="9.140625" style="26"/>
    <col min="11270" max="11270" width="11.140625" style="26" customWidth="1"/>
    <col min="11271" max="11276" width="9.140625" style="26"/>
    <col min="11277" max="11277" width="11.42578125" style="26" customWidth="1"/>
    <col min="11278" max="11278" width="12.140625" style="26" customWidth="1"/>
    <col min="11279" max="11279" width="12.5703125" style="26" customWidth="1"/>
    <col min="11280" max="11520" width="9.140625" style="26"/>
    <col min="11521" max="11521" width="7.85546875" style="26" customWidth="1"/>
    <col min="11522" max="11522" width="34.7109375" style="26" customWidth="1"/>
    <col min="11523" max="11525" width="9.140625" style="26"/>
    <col min="11526" max="11526" width="11.140625" style="26" customWidth="1"/>
    <col min="11527" max="11532" width="9.140625" style="26"/>
    <col min="11533" max="11533" width="11.42578125" style="26" customWidth="1"/>
    <col min="11534" max="11534" width="12.140625" style="26" customWidth="1"/>
    <col min="11535" max="11535" width="12.5703125" style="26" customWidth="1"/>
    <col min="11536" max="11776" width="9.140625" style="26"/>
    <col min="11777" max="11777" width="7.85546875" style="26" customWidth="1"/>
    <col min="11778" max="11778" width="34.7109375" style="26" customWidth="1"/>
    <col min="11779" max="11781" width="9.140625" style="26"/>
    <col min="11782" max="11782" width="11.140625" style="26" customWidth="1"/>
    <col min="11783" max="11788" width="9.140625" style="26"/>
    <col min="11789" max="11789" width="11.42578125" style="26" customWidth="1"/>
    <col min="11790" max="11790" width="12.140625" style="26" customWidth="1"/>
    <col min="11791" max="11791" width="12.5703125" style="26" customWidth="1"/>
    <col min="11792" max="12032" width="9.140625" style="26"/>
    <col min="12033" max="12033" width="7.85546875" style="26" customWidth="1"/>
    <col min="12034" max="12034" width="34.7109375" style="26" customWidth="1"/>
    <col min="12035" max="12037" width="9.140625" style="26"/>
    <col min="12038" max="12038" width="11.140625" style="26" customWidth="1"/>
    <col min="12039" max="12044" width="9.140625" style="26"/>
    <col min="12045" max="12045" width="11.42578125" style="26" customWidth="1"/>
    <col min="12046" max="12046" width="12.140625" style="26" customWidth="1"/>
    <col min="12047" max="12047" width="12.5703125" style="26" customWidth="1"/>
    <col min="12048" max="12288" width="9.140625" style="26"/>
    <col min="12289" max="12289" width="7.85546875" style="26" customWidth="1"/>
    <col min="12290" max="12290" width="34.7109375" style="26" customWidth="1"/>
    <col min="12291" max="12293" width="9.140625" style="26"/>
    <col min="12294" max="12294" width="11.140625" style="26" customWidth="1"/>
    <col min="12295" max="12300" width="9.140625" style="26"/>
    <col min="12301" max="12301" width="11.42578125" style="26" customWidth="1"/>
    <col min="12302" max="12302" width="12.140625" style="26" customWidth="1"/>
    <col min="12303" max="12303" width="12.5703125" style="26" customWidth="1"/>
    <col min="12304" max="12544" width="9.140625" style="26"/>
    <col min="12545" max="12545" width="7.85546875" style="26" customWidth="1"/>
    <col min="12546" max="12546" width="34.7109375" style="26" customWidth="1"/>
    <col min="12547" max="12549" width="9.140625" style="26"/>
    <col min="12550" max="12550" width="11.140625" style="26" customWidth="1"/>
    <col min="12551" max="12556" width="9.140625" style="26"/>
    <col min="12557" max="12557" width="11.42578125" style="26" customWidth="1"/>
    <col min="12558" max="12558" width="12.140625" style="26" customWidth="1"/>
    <col min="12559" max="12559" width="12.5703125" style="26" customWidth="1"/>
    <col min="12560" max="12800" width="9.140625" style="26"/>
    <col min="12801" max="12801" width="7.85546875" style="26" customWidth="1"/>
    <col min="12802" max="12802" width="34.7109375" style="26" customWidth="1"/>
    <col min="12803" max="12805" width="9.140625" style="26"/>
    <col min="12806" max="12806" width="11.140625" style="26" customWidth="1"/>
    <col min="12807" max="12812" width="9.140625" style="26"/>
    <col min="12813" max="12813" width="11.42578125" style="26" customWidth="1"/>
    <col min="12814" max="12814" width="12.140625" style="26" customWidth="1"/>
    <col min="12815" max="12815" width="12.5703125" style="26" customWidth="1"/>
    <col min="12816" max="13056" width="9.140625" style="26"/>
    <col min="13057" max="13057" width="7.85546875" style="26" customWidth="1"/>
    <col min="13058" max="13058" width="34.7109375" style="26" customWidth="1"/>
    <col min="13059" max="13061" width="9.140625" style="26"/>
    <col min="13062" max="13062" width="11.140625" style="26" customWidth="1"/>
    <col min="13063" max="13068" width="9.140625" style="26"/>
    <col min="13069" max="13069" width="11.42578125" style="26" customWidth="1"/>
    <col min="13070" max="13070" width="12.140625" style="26" customWidth="1"/>
    <col min="13071" max="13071" width="12.5703125" style="26" customWidth="1"/>
    <col min="13072" max="13312" width="9.140625" style="26"/>
    <col min="13313" max="13313" width="7.85546875" style="26" customWidth="1"/>
    <col min="13314" max="13314" width="34.7109375" style="26" customWidth="1"/>
    <col min="13315" max="13317" width="9.140625" style="26"/>
    <col min="13318" max="13318" width="11.140625" style="26" customWidth="1"/>
    <col min="13319" max="13324" width="9.140625" style="26"/>
    <col min="13325" max="13325" width="11.42578125" style="26" customWidth="1"/>
    <col min="13326" max="13326" width="12.140625" style="26" customWidth="1"/>
    <col min="13327" max="13327" width="12.5703125" style="26" customWidth="1"/>
    <col min="13328" max="13568" width="9.140625" style="26"/>
    <col min="13569" max="13569" width="7.85546875" style="26" customWidth="1"/>
    <col min="13570" max="13570" width="34.7109375" style="26" customWidth="1"/>
    <col min="13571" max="13573" width="9.140625" style="26"/>
    <col min="13574" max="13574" width="11.140625" style="26" customWidth="1"/>
    <col min="13575" max="13580" width="9.140625" style="26"/>
    <col min="13581" max="13581" width="11.42578125" style="26" customWidth="1"/>
    <col min="13582" max="13582" width="12.140625" style="26" customWidth="1"/>
    <col min="13583" max="13583" width="12.5703125" style="26" customWidth="1"/>
    <col min="13584" max="13824" width="9.140625" style="26"/>
    <col min="13825" max="13825" width="7.85546875" style="26" customWidth="1"/>
    <col min="13826" max="13826" width="34.7109375" style="26" customWidth="1"/>
    <col min="13827" max="13829" width="9.140625" style="26"/>
    <col min="13830" max="13830" width="11.140625" style="26" customWidth="1"/>
    <col min="13831" max="13836" width="9.140625" style="26"/>
    <col min="13837" max="13837" width="11.42578125" style="26" customWidth="1"/>
    <col min="13838" max="13838" width="12.140625" style="26" customWidth="1"/>
    <col min="13839" max="13839" width="12.5703125" style="26" customWidth="1"/>
    <col min="13840" max="14080" width="9.140625" style="26"/>
    <col min="14081" max="14081" width="7.85546875" style="26" customWidth="1"/>
    <col min="14082" max="14082" width="34.7109375" style="26" customWidth="1"/>
    <col min="14083" max="14085" width="9.140625" style="26"/>
    <col min="14086" max="14086" width="11.140625" style="26" customWidth="1"/>
    <col min="14087" max="14092" width="9.140625" style="26"/>
    <col min="14093" max="14093" width="11.42578125" style="26" customWidth="1"/>
    <col min="14094" max="14094" width="12.140625" style="26" customWidth="1"/>
    <col min="14095" max="14095" width="12.5703125" style="26" customWidth="1"/>
    <col min="14096" max="14336" width="9.140625" style="26"/>
    <col min="14337" max="14337" width="7.85546875" style="26" customWidth="1"/>
    <col min="14338" max="14338" width="34.7109375" style="26" customWidth="1"/>
    <col min="14339" max="14341" width="9.140625" style="26"/>
    <col min="14342" max="14342" width="11.140625" style="26" customWidth="1"/>
    <col min="14343" max="14348" width="9.140625" style="26"/>
    <col min="14349" max="14349" width="11.42578125" style="26" customWidth="1"/>
    <col min="14350" max="14350" width="12.140625" style="26" customWidth="1"/>
    <col min="14351" max="14351" width="12.5703125" style="26" customWidth="1"/>
    <col min="14352" max="14592" width="9.140625" style="26"/>
    <col min="14593" max="14593" width="7.85546875" style="26" customWidth="1"/>
    <col min="14594" max="14594" width="34.7109375" style="26" customWidth="1"/>
    <col min="14595" max="14597" width="9.140625" style="26"/>
    <col min="14598" max="14598" width="11.140625" style="26" customWidth="1"/>
    <col min="14599" max="14604" width="9.140625" style="26"/>
    <col min="14605" max="14605" width="11.42578125" style="26" customWidth="1"/>
    <col min="14606" max="14606" width="12.140625" style="26" customWidth="1"/>
    <col min="14607" max="14607" width="12.5703125" style="26" customWidth="1"/>
    <col min="14608" max="14848" width="9.140625" style="26"/>
    <col min="14849" max="14849" width="7.85546875" style="26" customWidth="1"/>
    <col min="14850" max="14850" width="34.7109375" style="26" customWidth="1"/>
    <col min="14851" max="14853" width="9.140625" style="26"/>
    <col min="14854" max="14854" width="11.140625" style="26" customWidth="1"/>
    <col min="14855" max="14860" width="9.140625" style="26"/>
    <col min="14861" max="14861" width="11.42578125" style="26" customWidth="1"/>
    <col min="14862" max="14862" width="12.140625" style="26" customWidth="1"/>
    <col min="14863" max="14863" width="12.5703125" style="26" customWidth="1"/>
    <col min="14864" max="15104" width="9.140625" style="26"/>
    <col min="15105" max="15105" width="7.85546875" style="26" customWidth="1"/>
    <col min="15106" max="15106" width="34.7109375" style="26" customWidth="1"/>
    <col min="15107" max="15109" width="9.140625" style="26"/>
    <col min="15110" max="15110" width="11.140625" style="26" customWidth="1"/>
    <col min="15111" max="15116" width="9.140625" style="26"/>
    <col min="15117" max="15117" width="11.42578125" style="26" customWidth="1"/>
    <col min="15118" max="15118" width="12.140625" style="26" customWidth="1"/>
    <col min="15119" max="15119" width="12.5703125" style="26" customWidth="1"/>
    <col min="15120" max="15360" width="9.140625" style="26"/>
    <col min="15361" max="15361" width="7.85546875" style="26" customWidth="1"/>
    <col min="15362" max="15362" width="34.7109375" style="26" customWidth="1"/>
    <col min="15363" max="15365" width="9.140625" style="26"/>
    <col min="15366" max="15366" width="11.140625" style="26" customWidth="1"/>
    <col min="15367" max="15372" width="9.140625" style="26"/>
    <col min="15373" max="15373" width="11.42578125" style="26" customWidth="1"/>
    <col min="15374" max="15374" width="12.140625" style="26" customWidth="1"/>
    <col min="15375" max="15375" width="12.5703125" style="26" customWidth="1"/>
    <col min="15376" max="15616" width="9.140625" style="26"/>
    <col min="15617" max="15617" width="7.85546875" style="26" customWidth="1"/>
    <col min="15618" max="15618" width="34.7109375" style="26" customWidth="1"/>
    <col min="15619" max="15621" width="9.140625" style="26"/>
    <col min="15622" max="15622" width="11.140625" style="26" customWidth="1"/>
    <col min="15623" max="15628" width="9.140625" style="26"/>
    <col min="15629" max="15629" width="11.42578125" style="26" customWidth="1"/>
    <col min="15630" max="15630" width="12.140625" style="26" customWidth="1"/>
    <col min="15631" max="15631" width="12.5703125" style="26" customWidth="1"/>
    <col min="15632" max="15872" width="9.140625" style="26"/>
    <col min="15873" max="15873" width="7.85546875" style="26" customWidth="1"/>
    <col min="15874" max="15874" width="34.7109375" style="26" customWidth="1"/>
    <col min="15875" max="15877" width="9.140625" style="26"/>
    <col min="15878" max="15878" width="11.140625" style="26" customWidth="1"/>
    <col min="15879" max="15884" width="9.140625" style="26"/>
    <col min="15885" max="15885" width="11.42578125" style="26" customWidth="1"/>
    <col min="15886" max="15886" width="12.140625" style="26" customWidth="1"/>
    <col min="15887" max="15887" width="12.5703125" style="26" customWidth="1"/>
    <col min="15888" max="16128" width="9.140625" style="26"/>
    <col min="16129" max="16129" width="7.85546875" style="26" customWidth="1"/>
    <col min="16130" max="16130" width="34.7109375" style="26" customWidth="1"/>
    <col min="16131" max="16133" width="9.140625" style="26"/>
    <col min="16134" max="16134" width="11.140625" style="26" customWidth="1"/>
    <col min="16135" max="16140" width="9.140625" style="26"/>
    <col min="16141" max="16141" width="11.42578125" style="26" customWidth="1"/>
    <col min="16142" max="16142" width="12.140625" style="26" customWidth="1"/>
    <col min="16143" max="16143" width="12.5703125" style="26" customWidth="1"/>
    <col min="16144" max="16384" width="9.140625" style="26"/>
  </cols>
  <sheetData>
    <row r="1" spans="1:11">
      <c r="A1" s="26" t="s">
        <v>0</v>
      </c>
      <c r="C1" s="72" t="s">
        <v>97</v>
      </c>
      <c r="D1" s="72"/>
      <c r="E1" s="72"/>
      <c r="F1" s="72"/>
      <c r="G1" s="72"/>
    </row>
    <row r="2" spans="1:11">
      <c r="A2" s="26" t="s">
        <v>1</v>
      </c>
    </row>
    <row r="4" spans="1:11">
      <c r="A4" s="73" t="s">
        <v>74</v>
      </c>
      <c r="B4" s="73"/>
      <c r="C4" s="73"/>
      <c r="D4" s="73"/>
      <c r="E4" s="73"/>
      <c r="F4" s="73"/>
    </row>
    <row r="5" spans="1:11">
      <c r="F5" s="26" t="s">
        <v>3</v>
      </c>
    </row>
    <row r="6" spans="1:11">
      <c r="A6" s="28" t="s">
        <v>4</v>
      </c>
      <c r="B6" s="29" t="s">
        <v>5</v>
      </c>
      <c r="C6" s="74" t="s">
        <v>6</v>
      </c>
      <c r="D6" s="74"/>
      <c r="E6" s="74"/>
      <c r="F6" s="75"/>
    </row>
    <row r="7" spans="1:11">
      <c r="A7" s="76">
        <v>1</v>
      </c>
      <c r="B7" s="30" t="s">
        <v>75</v>
      </c>
      <c r="C7" s="78">
        <f>C9+C22</f>
        <v>874</v>
      </c>
      <c r="D7" s="79"/>
      <c r="E7" s="79"/>
      <c r="F7" s="80"/>
    </row>
    <row r="8" spans="1:11">
      <c r="A8" s="77"/>
      <c r="B8" s="31" t="s">
        <v>76</v>
      </c>
      <c r="C8" s="81"/>
      <c r="D8" s="82"/>
      <c r="E8" s="82"/>
      <c r="F8" s="83"/>
    </row>
    <row r="9" spans="1:11" s="33" customFormat="1">
      <c r="A9" s="32" t="s">
        <v>13</v>
      </c>
      <c r="B9" s="31" t="s">
        <v>77</v>
      </c>
      <c r="C9" s="69">
        <f>C10+C20</f>
        <v>814</v>
      </c>
      <c r="D9" s="70"/>
      <c r="E9" s="70"/>
      <c r="F9" s="71"/>
    </row>
    <row r="10" spans="1:11">
      <c r="A10" s="28"/>
      <c r="B10" s="34" t="s">
        <v>78</v>
      </c>
      <c r="C10" s="84">
        <f>C11+C13+C16+C19+C21</f>
        <v>468</v>
      </c>
      <c r="D10" s="85"/>
      <c r="E10" s="85"/>
      <c r="F10" s="86"/>
    </row>
    <row r="11" spans="1:11">
      <c r="A11" s="28"/>
      <c r="B11" s="34" t="s">
        <v>79</v>
      </c>
      <c r="C11" s="84">
        <f>C12</f>
        <v>45</v>
      </c>
      <c r="D11" s="85"/>
      <c r="E11" s="85"/>
      <c r="F11" s="86"/>
      <c r="I11" s="35"/>
      <c r="J11" s="35"/>
    </row>
    <row r="12" spans="1:11">
      <c r="A12" s="28"/>
      <c r="B12" s="34" t="s">
        <v>80</v>
      </c>
      <c r="C12" s="84">
        <v>45</v>
      </c>
      <c r="D12" s="85"/>
      <c r="E12" s="85"/>
      <c r="F12" s="86"/>
      <c r="I12" s="35"/>
      <c r="J12" s="35"/>
    </row>
    <row r="13" spans="1:11" ht="13.5" customHeight="1">
      <c r="A13" s="28"/>
      <c r="B13" s="34" t="s">
        <v>43</v>
      </c>
      <c r="C13" s="84">
        <f>C14+C15</f>
        <v>386</v>
      </c>
      <c r="D13" s="85"/>
      <c r="E13" s="85"/>
      <c r="F13" s="86"/>
      <c r="I13" s="35"/>
      <c r="J13" s="35"/>
      <c r="K13" s="35"/>
    </row>
    <row r="14" spans="1:11">
      <c r="A14" s="28"/>
      <c r="B14" s="34" t="s">
        <v>81</v>
      </c>
      <c r="C14" s="84">
        <v>350</v>
      </c>
      <c r="D14" s="85"/>
      <c r="E14" s="85"/>
      <c r="F14" s="86"/>
      <c r="I14" s="35"/>
      <c r="J14" s="35"/>
      <c r="K14" s="35"/>
    </row>
    <row r="15" spans="1:11">
      <c r="A15" s="28"/>
      <c r="B15" s="34" t="s">
        <v>82</v>
      </c>
      <c r="C15" s="84">
        <v>36</v>
      </c>
      <c r="D15" s="85"/>
      <c r="E15" s="85"/>
      <c r="F15" s="86"/>
      <c r="I15" s="35"/>
      <c r="J15" s="35"/>
      <c r="K15" s="35"/>
    </row>
    <row r="16" spans="1:11">
      <c r="A16" s="28"/>
      <c r="B16" s="34" t="s">
        <v>83</v>
      </c>
      <c r="C16" s="84">
        <f>C17+C18</f>
        <v>27</v>
      </c>
      <c r="D16" s="85"/>
      <c r="E16" s="85"/>
      <c r="F16" s="86"/>
      <c r="I16" s="35"/>
      <c r="J16" s="35"/>
    </row>
    <row r="17" spans="1:10">
      <c r="A17" s="28"/>
      <c r="B17" s="34" t="s">
        <v>84</v>
      </c>
      <c r="C17" s="84">
        <v>27</v>
      </c>
      <c r="D17" s="85"/>
      <c r="E17" s="85"/>
      <c r="F17" s="86"/>
      <c r="I17" s="35"/>
      <c r="J17" s="35"/>
    </row>
    <row r="18" spans="1:10">
      <c r="A18" s="28"/>
      <c r="B18" s="34" t="s">
        <v>85</v>
      </c>
      <c r="C18" s="84">
        <v>0</v>
      </c>
      <c r="D18" s="85"/>
      <c r="E18" s="85"/>
      <c r="F18" s="86"/>
      <c r="I18" s="35"/>
      <c r="J18" s="35"/>
    </row>
    <row r="19" spans="1:10">
      <c r="A19" s="28"/>
      <c r="B19" s="34" t="s">
        <v>86</v>
      </c>
      <c r="C19" s="84">
        <v>10</v>
      </c>
      <c r="D19" s="85"/>
      <c r="E19" s="85"/>
      <c r="F19" s="86"/>
      <c r="I19" s="35"/>
      <c r="J19" s="35"/>
    </row>
    <row r="20" spans="1:10">
      <c r="A20" s="28"/>
      <c r="B20" s="34" t="s">
        <v>87</v>
      </c>
      <c r="C20" s="84">
        <v>346</v>
      </c>
      <c r="D20" s="85"/>
      <c r="E20" s="85"/>
      <c r="F20" s="86"/>
      <c r="I20" s="35"/>
      <c r="J20" s="35"/>
    </row>
    <row r="21" spans="1:10">
      <c r="A21" s="28"/>
      <c r="B21" s="34" t="s">
        <v>88</v>
      </c>
      <c r="C21" s="84">
        <v>0</v>
      </c>
      <c r="D21" s="85"/>
      <c r="E21" s="85"/>
      <c r="F21" s="86"/>
    </row>
    <row r="22" spans="1:10" s="33" customFormat="1">
      <c r="A22" s="32" t="s">
        <v>56</v>
      </c>
      <c r="B22" s="36" t="s">
        <v>89</v>
      </c>
      <c r="C22" s="69">
        <f>C23</f>
        <v>60</v>
      </c>
      <c r="D22" s="70"/>
      <c r="E22" s="70"/>
      <c r="F22" s="71"/>
    </row>
    <row r="23" spans="1:10">
      <c r="A23" s="28"/>
      <c r="B23" s="34" t="s">
        <v>90</v>
      </c>
      <c r="C23" s="84">
        <v>60</v>
      </c>
      <c r="D23" s="85"/>
      <c r="E23" s="85"/>
      <c r="F23" s="86"/>
    </row>
    <row r="24" spans="1:10">
      <c r="A24" s="28"/>
      <c r="B24" s="34" t="s">
        <v>78</v>
      </c>
      <c r="C24" s="84">
        <v>60</v>
      </c>
      <c r="D24" s="85"/>
      <c r="E24" s="85"/>
      <c r="F24" s="86"/>
    </row>
    <row r="25" spans="1:10">
      <c r="A25" s="28"/>
      <c r="B25" s="34" t="s">
        <v>79</v>
      </c>
      <c r="C25" s="84">
        <v>0</v>
      </c>
      <c r="D25" s="85"/>
      <c r="E25" s="85"/>
      <c r="F25" s="86"/>
    </row>
    <row r="26" spans="1:10">
      <c r="A26" s="28"/>
      <c r="B26" s="34" t="s">
        <v>43</v>
      </c>
      <c r="C26" s="84">
        <v>60</v>
      </c>
      <c r="D26" s="85"/>
      <c r="E26" s="85"/>
      <c r="F26" s="86"/>
    </row>
    <row r="27" spans="1:10">
      <c r="A27" s="28"/>
      <c r="B27" s="34" t="s">
        <v>87</v>
      </c>
      <c r="C27" s="84">
        <v>0</v>
      </c>
      <c r="D27" s="85"/>
      <c r="E27" s="85"/>
      <c r="F27" s="86"/>
    </row>
    <row r="28" spans="1:10">
      <c r="A28" s="76">
        <v>2</v>
      </c>
      <c r="B28" s="30" t="s">
        <v>91</v>
      </c>
      <c r="C28" s="78">
        <f>C30+C42</f>
        <v>622</v>
      </c>
      <c r="D28" s="79"/>
      <c r="E28" s="79"/>
      <c r="F28" s="80"/>
    </row>
    <row r="29" spans="1:10">
      <c r="A29" s="77"/>
      <c r="B29" s="31" t="s">
        <v>92</v>
      </c>
      <c r="C29" s="81"/>
      <c r="D29" s="82"/>
      <c r="E29" s="82"/>
      <c r="F29" s="83"/>
    </row>
    <row r="30" spans="1:10">
      <c r="A30" s="32" t="s">
        <v>13</v>
      </c>
      <c r="B30" s="31" t="s">
        <v>77</v>
      </c>
      <c r="C30" s="69">
        <f>C31+C41+C42</f>
        <v>622</v>
      </c>
      <c r="D30" s="70"/>
      <c r="E30" s="70"/>
      <c r="F30" s="71"/>
    </row>
    <row r="31" spans="1:10">
      <c r="A31" s="28"/>
      <c r="B31" s="34" t="s">
        <v>78</v>
      </c>
      <c r="C31" s="84">
        <f>C32+C34+C40+C37</f>
        <v>622</v>
      </c>
      <c r="D31" s="85"/>
      <c r="E31" s="85"/>
      <c r="F31" s="86"/>
    </row>
    <row r="32" spans="1:10">
      <c r="A32" s="28"/>
      <c r="B32" s="34" t="s">
        <v>79</v>
      </c>
      <c r="C32" s="84">
        <f>C33</f>
        <v>34</v>
      </c>
      <c r="D32" s="85"/>
      <c r="E32" s="85"/>
      <c r="F32" s="86"/>
    </row>
    <row r="33" spans="1:11">
      <c r="A33" s="28"/>
      <c r="B33" s="34" t="s">
        <v>80</v>
      </c>
      <c r="C33" s="84">
        <v>34</v>
      </c>
      <c r="D33" s="85"/>
      <c r="E33" s="85"/>
      <c r="F33" s="86"/>
      <c r="I33" s="35"/>
      <c r="J33" s="35"/>
    </row>
    <row r="34" spans="1:11">
      <c r="A34" s="28"/>
      <c r="B34" s="34" t="s">
        <v>43</v>
      </c>
      <c r="C34" s="84">
        <f>C35+C36</f>
        <v>502</v>
      </c>
      <c r="D34" s="85"/>
      <c r="E34" s="85"/>
      <c r="F34" s="86"/>
    </row>
    <row r="35" spans="1:11">
      <c r="A35" s="28"/>
      <c r="B35" s="34" t="s">
        <v>81</v>
      </c>
      <c r="C35" s="84">
        <v>292</v>
      </c>
      <c r="D35" s="85"/>
      <c r="E35" s="85"/>
      <c r="F35" s="86"/>
      <c r="I35" s="35"/>
      <c r="J35" s="35"/>
      <c r="K35" s="35"/>
    </row>
    <row r="36" spans="1:11">
      <c r="A36" s="28"/>
      <c r="B36" s="34" t="s">
        <v>82</v>
      </c>
      <c r="C36" s="84">
        <v>210</v>
      </c>
      <c r="D36" s="85"/>
      <c r="E36" s="85"/>
      <c r="F36" s="86"/>
      <c r="I36" s="35"/>
      <c r="J36" s="35"/>
      <c r="K36" s="35"/>
    </row>
    <row r="37" spans="1:11">
      <c r="A37" s="28"/>
      <c r="B37" s="34" t="s">
        <v>83</v>
      </c>
      <c r="C37" s="84">
        <f>C38+C39</f>
        <v>55</v>
      </c>
      <c r="D37" s="85"/>
      <c r="E37" s="85"/>
      <c r="F37" s="86"/>
    </row>
    <row r="38" spans="1:11">
      <c r="A38" s="28"/>
      <c r="B38" s="34" t="s">
        <v>84</v>
      </c>
      <c r="C38" s="84">
        <v>55</v>
      </c>
      <c r="D38" s="85"/>
      <c r="E38" s="85"/>
      <c r="F38" s="86"/>
    </row>
    <row r="39" spans="1:11">
      <c r="A39" s="28"/>
      <c r="B39" s="34" t="s">
        <v>85</v>
      </c>
      <c r="C39" s="84">
        <v>0</v>
      </c>
      <c r="D39" s="85"/>
      <c r="E39" s="85"/>
      <c r="F39" s="86"/>
    </row>
    <row r="40" spans="1:11">
      <c r="A40" s="28"/>
      <c r="B40" s="34" t="s">
        <v>86</v>
      </c>
      <c r="C40" s="84">
        <v>31</v>
      </c>
      <c r="D40" s="85"/>
      <c r="E40" s="85"/>
      <c r="F40" s="86"/>
    </row>
    <row r="41" spans="1:11">
      <c r="A41" s="28"/>
      <c r="B41" s="34" t="s">
        <v>87</v>
      </c>
      <c r="C41" s="84">
        <v>0</v>
      </c>
      <c r="D41" s="85"/>
      <c r="E41" s="85"/>
      <c r="F41" s="86"/>
    </row>
    <row r="42" spans="1:11">
      <c r="A42" s="28"/>
      <c r="B42" s="34" t="s">
        <v>88</v>
      </c>
      <c r="C42" s="84">
        <v>0</v>
      </c>
      <c r="D42" s="85"/>
      <c r="E42" s="85"/>
      <c r="F42" s="86"/>
    </row>
    <row r="43" spans="1:11" s="33" customFormat="1">
      <c r="A43" s="32" t="s">
        <v>56</v>
      </c>
      <c r="B43" s="36" t="s">
        <v>89</v>
      </c>
      <c r="C43" s="69">
        <v>0</v>
      </c>
      <c r="D43" s="70"/>
      <c r="E43" s="70"/>
      <c r="F43" s="71"/>
    </row>
    <row r="44" spans="1:11">
      <c r="A44" s="28"/>
      <c r="B44" s="34" t="s">
        <v>90</v>
      </c>
      <c r="C44" s="84">
        <v>0</v>
      </c>
      <c r="D44" s="85"/>
      <c r="E44" s="85"/>
      <c r="F44" s="86"/>
    </row>
    <row r="45" spans="1:11">
      <c r="A45" s="28"/>
      <c r="B45" s="34" t="s">
        <v>78</v>
      </c>
      <c r="C45" s="84">
        <v>0</v>
      </c>
      <c r="D45" s="85"/>
      <c r="E45" s="85"/>
      <c r="F45" s="86"/>
    </row>
    <row r="46" spans="1:11">
      <c r="A46" s="28"/>
      <c r="B46" s="34" t="s">
        <v>43</v>
      </c>
      <c r="C46" s="84">
        <v>0</v>
      </c>
      <c r="D46" s="85"/>
      <c r="E46" s="85"/>
      <c r="F46" s="86"/>
    </row>
    <row r="47" spans="1:11">
      <c r="A47" s="28"/>
      <c r="B47" s="34" t="s">
        <v>87</v>
      </c>
      <c r="C47" s="84"/>
      <c r="D47" s="85"/>
      <c r="E47" s="85"/>
      <c r="F47" s="86"/>
    </row>
    <row r="48" spans="1:11">
      <c r="A48" s="76">
        <v>3</v>
      </c>
      <c r="B48" s="30" t="s">
        <v>91</v>
      </c>
      <c r="C48" s="78">
        <f>C50+C63</f>
        <v>411.2</v>
      </c>
      <c r="D48" s="79"/>
      <c r="E48" s="79"/>
      <c r="F48" s="80"/>
    </row>
    <row r="49" spans="1:11">
      <c r="A49" s="77"/>
      <c r="B49" s="31" t="s">
        <v>93</v>
      </c>
      <c r="C49" s="81"/>
      <c r="D49" s="82"/>
      <c r="E49" s="82"/>
      <c r="F49" s="83"/>
    </row>
    <row r="50" spans="1:11" s="33" customFormat="1">
      <c r="A50" s="32" t="s">
        <v>13</v>
      </c>
      <c r="B50" s="31" t="s">
        <v>77</v>
      </c>
      <c r="C50" s="69">
        <f>C51+C61</f>
        <v>366.2</v>
      </c>
      <c r="D50" s="70"/>
      <c r="E50" s="70"/>
      <c r="F50" s="71"/>
    </row>
    <row r="51" spans="1:11">
      <c r="A51" s="28"/>
      <c r="B51" s="34" t="s">
        <v>78</v>
      </c>
      <c r="C51" s="84">
        <f>C52+C54+C57+C60+C62</f>
        <v>294</v>
      </c>
      <c r="D51" s="85"/>
      <c r="E51" s="85"/>
      <c r="F51" s="86"/>
    </row>
    <row r="52" spans="1:11">
      <c r="A52" s="28"/>
      <c r="B52" s="34" t="s">
        <v>79</v>
      </c>
      <c r="C52" s="84">
        <f>C53</f>
        <v>21</v>
      </c>
      <c r="D52" s="85"/>
      <c r="E52" s="85"/>
      <c r="F52" s="86"/>
    </row>
    <row r="53" spans="1:11">
      <c r="A53" s="28"/>
      <c r="B53" s="34" t="s">
        <v>80</v>
      </c>
      <c r="C53" s="84">
        <v>21</v>
      </c>
      <c r="D53" s="85"/>
      <c r="E53" s="85"/>
      <c r="F53" s="86"/>
      <c r="I53" s="35"/>
      <c r="J53" s="35"/>
    </row>
    <row r="54" spans="1:11">
      <c r="A54" s="28"/>
      <c r="B54" s="34" t="s">
        <v>43</v>
      </c>
      <c r="C54" s="84">
        <f>C55+C56</f>
        <v>257</v>
      </c>
      <c r="D54" s="85"/>
      <c r="E54" s="85"/>
      <c r="F54" s="86"/>
    </row>
    <row r="55" spans="1:11">
      <c r="A55" s="28"/>
      <c r="B55" s="34" t="s">
        <v>81</v>
      </c>
      <c r="C55" s="84">
        <v>156</v>
      </c>
      <c r="D55" s="85"/>
      <c r="E55" s="85"/>
      <c r="F55" s="86"/>
      <c r="I55" s="35"/>
      <c r="J55" s="35"/>
      <c r="K55" s="35"/>
    </row>
    <row r="56" spans="1:11">
      <c r="A56" s="28"/>
      <c r="B56" s="34" t="s">
        <v>82</v>
      </c>
      <c r="C56" s="84">
        <v>101</v>
      </c>
      <c r="D56" s="85"/>
      <c r="E56" s="85"/>
      <c r="F56" s="86"/>
      <c r="I56" s="35"/>
      <c r="J56" s="35"/>
      <c r="K56" s="35"/>
    </row>
    <row r="57" spans="1:11">
      <c r="A57" s="28"/>
      <c r="B57" s="34" t="s">
        <v>83</v>
      </c>
      <c r="C57" s="84">
        <f>C58+C59</f>
        <v>7</v>
      </c>
      <c r="D57" s="85"/>
      <c r="E57" s="85"/>
      <c r="F57" s="86"/>
    </row>
    <row r="58" spans="1:11">
      <c r="A58" s="28"/>
      <c r="B58" s="34" t="s">
        <v>84</v>
      </c>
      <c r="C58" s="84">
        <v>7</v>
      </c>
      <c r="D58" s="85"/>
      <c r="E58" s="85"/>
      <c r="F58" s="86"/>
    </row>
    <row r="59" spans="1:11">
      <c r="A59" s="28"/>
      <c r="B59" s="34" t="s">
        <v>85</v>
      </c>
      <c r="C59" s="84"/>
      <c r="D59" s="85"/>
      <c r="E59" s="85"/>
      <c r="F59" s="86"/>
    </row>
    <row r="60" spans="1:11">
      <c r="A60" s="28"/>
      <c r="B60" s="34" t="s">
        <v>86</v>
      </c>
      <c r="C60" s="84">
        <v>9</v>
      </c>
      <c r="D60" s="85"/>
      <c r="E60" s="85"/>
      <c r="F60" s="86"/>
    </row>
    <row r="61" spans="1:11">
      <c r="A61" s="28"/>
      <c r="B61" s="34" t="s">
        <v>87</v>
      </c>
      <c r="C61" s="84">
        <v>72.2</v>
      </c>
      <c r="D61" s="85"/>
      <c r="E61" s="85"/>
      <c r="F61" s="86"/>
    </row>
    <row r="62" spans="1:11">
      <c r="A62" s="28"/>
      <c r="B62" s="34" t="s">
        <v>88</v>
      </c>
      <c r="C62" s="84">
        <v>0</v>
      </c>
      <c r="D62" s="85"/>
      <c r="E62" s="85"/>
      <c r="F62" s="86"/>
    </row>
    <row r="63" spans="1:11" s="33" customFormat="1">
      <c r="A63" s="32" t="s">
        <v>56</v>
      </c>
      <c r="B63" s="36" t="s">
        <v>89</v>
      </c>
      <c r="C63" s="69">
        <f>C64</f>
        <v>45</v>
      </c>
      <c r="D63" s="70"/>
      <c r="E63" s="70"/>
      <c r="F63" s="71"/>
    </row>
    <row r="64" spans="1:11">
      <c r="A64" s="28"/>
      <c r="B64" s="34" t="s">
        <v>90</v>
      </c>
      <c r="C64" s="84">
        <v>45</v>
      </c>
      <c r="D64" s="85"/>
      <c r="E64" s="85"/>
      <c r="F64" s="86"/>
    </row>
    <row r="65" spans="1:6">
      <c r="A65" s="28"/>
      <c r="B65" s="34" t="s">
        <v>78</v>
      </c>
      <c r="C65" s="84">
        <f>C66</f>
        <v>45</v>
      </c>
      <c r="D65" s="85"/>
      <c r="E65" s="85"/>
      <c r="F65" s="86"/>
    </row>
    <row r="66" spans="1:6">
      <c r="A66" s="28"/>
      <c r="B66" s="34" t="s">
        <v>43</v>
      </c>
      <c r="C66" s="84">
        <v>45</v>
      </c>
      <c r="D66" s="85"/>
      <c r="E66" s="85"/>
      <c r="F66" s="86"/>
    </row>
    <row r="67" spans="1:6">
      <c r="A67" s="28"/>
      <c r="B67" s="34" t="s">
        <v>87</v>
      </c>
      <c r="C67" s="84"/>
      <c r="D67" s="85"/>
      <c r="E67" s="85"/>
      <c r="F67" s="86"/>
    </row>
    <row r="68" spans="1:6">
      <c r="A68" s="37"/>
      <c r="B68" s="37"/>
      <c r="C68" s="38"/>
      <c r="D68" s="38"/>
      <c r="E68" s="38"/>
      <c r="F68" s="38"/>
    </row>
    <row r="69" spans="1:6">
      <c r="A69" s="37"/>
      <c r="B69" s="37"/>
      <c r="C69" s="38"/>
      <c r="D69" s="38"/>
      <c r="E69" s="38"/>
      <c r="F69" s="38"/>
    </row>
    <row r="70" spans="1:6" ht="13.5" customHeight="1">
      <c r="A70" s="37"/>
      <c r="B70" s="37"/>
      <c r="C70" s="38"/>
      <c r="D70" s="38"/>
      <c r="E70" s="38"/>
      <c r="F70" s="38"/>
    </row>
    <row r="71" spans="1:6">
      <c r="D71" s="39"/>
    </row>
    <row r="72" spans="1:6">
      <c r="A72" s="26" t="s">
        <v>70</v>
      </c>
    </row>
    <row r="73" spans="1:6">
      <c r="A73" s="26" t="s">
        <v>94</v>
      </c>
      <c r="E73" s="26" t="s">
        <v>72</v>
      </c>
    </row>
    <row r="74" spans="1:6">
      <c r="A74" s="26" t="s">
        <v>95</v>
      </c>
      <c r="B74" s="27"/>
    </row>
    <row r="75" spans="1:6">
      <c r="B75" s="27"/>
    </row>
    <row r="76" spans="1:6">
      <c r="B76" s="40"/>
    </row>
  </sheetData>
  <mergeCells count="64">
    <mergeCell ref="C64:F64"/>
    <mergeCell ref="C65:F65"/>
    <mergeCell ref="C66:F66"/>
    <mergeCell ref="C67:F67"/>
    <mergeCell ref="C58:F58"/>
    <mergeCell ref="C59:F59"/>
    <mergeCell ref="C60:F60"/>
    <mergeCell ref="C61:F61"/>
    <mergeCell ref="C62:F62"/>
    <mergeCell ref="C63:F63"/>
    <mergeCell ref="C57:F57"/>
    <mergeCell ref="C46:F46"/>
    <mergeCell ref="C47:F47"/>
    <mergeCell ref="A48:A49"/>
    <mergeCell ref="C48:F49"/>
    <mergeCell ref="C50:F50"/>
    <mergeCell ref="C51:F51"/>
    <mergeCell ref="C52:F52"/>
    <mergeCell ref="C53:F53"/>
    <mergeCell ref="C54:F54"/>
    <mergeCell ref="C55:F55"/>
    <mergeCell ref="C56:F56"/>
    <mergeCell ref="C45:F45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A28:A29"/>
    <mergeCell ref="C28:F29"/>
    <mergeCell ref="C30:F30"/>
    <mergeCell ref="C31:F31"/>
    <mergeCell ref="C32:F32"/>
    <mergeCell ref="C33:F33"/>
    <mergeCell ref="C22:F22"/>
    <mergeCell ref="C23:F23"/>
    <mergeCell ref="C24:F24"/>
    <mergeCell ref="C25:F25"/>
    <mergeCell ref="C26:F26"/>
    <mergeCell ref="C27:F27"/>
    <mergeCell ref="C21:F21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9:F9"/>
    <mergeCell ref="C1:G1"/>
    <mergeCell ref="A4:F4"/>
    <mergeCell ref="C6:F6"/>
    <mergeCell ref="A7:A8"/>
    <mergeCell ref="C7:F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Secretar</cp:lastModifiedBy>
  <dcterms:created xsi:type="dcterms:W3CDTF">2020-12-04T08:13:10Z</dcterms:created>
  <dcterms:modified xsi:type="dcterms:W3CDTF">2020-12-21T12:35:11Z</dcterms:modified>
</cp:coreProperties>
</file>