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EA355BAC-EB3C-4B65-8996-6B1EC1301C8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3" r:id="rId2"/>
    <sheet name="Dezvoltare" sheetId="4" r:id="rId3"/>
  </sheets>
  <calcPr calcId="181029"/>
</workbook>
</file>

<file path=xl/calcChain.xml><?xml version="1.0" encoding="utf-8"?>
<calcChain xmlns="http://schemas.openxmlformats.org/spreadsheetml/2006/main">
  <c r="E16" i="4" l="1"/>
  <c r="F16" i="4"/>
  <c r="E12" i="4"/>
  <c r="F12" i="4"/>
  <c r="E15" i="4"/>
  <c r="F15" i="4"/>
  <c r="G14" i="4"/>
  <c r="E14" i="4"/>
  <c r="G13" i="4"/>
  <c r="E13" i="4"/>
  <c r="F9" i="4"/>
  <c r="F7" i="4"/>
  <c r="E13" i="3"/>
  <c r="F13" i="3"/>
  <c r="F12" i="3"/>
  <c r="E11" i="3"/>
  <c r="E12" i="3" s="1"/>
  <c r="F10" i="3"/>
  <c r="E9" i="3"/>
  <c r="G9" i="3" s="1"/>
  <c r="E10" i="2"/>
  <c r="G10" i="2"/>
  <c r="D4" i="3"/>
  <c r="E5" i="3"/>
  <c r="F23" i="2"/>
  <c r="E22" i="2"/>
  <c r="G22" i="2" s="1"/>
  <c r="E21" i="2"/>
  <c r="F20" i="2"/>
  <c r="E16" i="2"/>
  <c r="E17" i="2" s="1"/>
  <c r="F17" i="2"/>
  <c r="F13" i="2"/>
  <c r="E5" i="2"/>
  <c r="E11" i="4"/>
  <c r="G11" i="4" s="1"/>
  <c r="E10" i="4"/>
  <c r="E8" i="4"/>
  <c r="E9" i="4" s="1"/>
  <c r="E6" i="4"/>
  <c r="F5" i="4"/>
  <c r="E4" i="4"/>
  <c r="G11" i="3"/>
  <c r="E8" i="3"/>
  <c r="G8" i="3" s="1"/>
  <c r="F4" i="3"/>
  <c r="E18" i="2"/>
  <c r="E19" i="2"/>
  <c r="G16" i="2"/>
  <c r="F11" i="2"/>
  <c r="F15" i="2"/>
  <c r="E15" i="2" s="1"/>
  <c r="E12" i="2"/>
  <c r="G12" i="2"/>
  <c r="E9" i="2"/>
  <c r="G9" i="2" s="1"/>
  <c r="E8" i="2"/>
  <c r="G6" i="4" l="1"/>
  <c r="E7" i="4"/>
  <c r="E10" i="3"/>
  <c r="E11" i="2"/>
  <c r="F24" i="2"/>
  <c r="G18" i="2"/>
  <c r="E20" i="2"/>
  <c r="E23" i="2"/>
  <c r="G21" i="2"/>
  <c r="G10" i="4"/>
  <c r="G8" i="4"/>
  <c r="E5" i="4"/>
  <c r="G4" i="4"/>
  <c r="G19" i="2"/>
  <c r="G8" i="2"/>
  <c r="E13" i="2"/>
  <c r="D5" i="3"/>
  <c r="D5" i="2"/>
  <c r="E14" i="2"/>
  <c r="D4" i="2"/>
  <c r="F4" i="2" s="1"/>
  <c r="E24" i="2" l="1"/>
  <c r="G14" i="2"/>
</calcChain>
</file>

<file path=xl/sharedStrings.xml><?xml version="1.0" encoding="utf-8"?>
<sst xmlns="http://schemas.openxmlformats.org/spreadsheetml/2006/main" count="122" uniqueCount="53">
  <si>
    <t>Clasificatie</t>
  </si>
  <si>
    <t>Denumire</t>
  </si>
  <si>
    <t>Prevedere anterioara</t>
  </si>
  <si>
    <t>Prevedere actuala</t>
  </si>
  <si>
    <t>Total venituri</t>
  </si>
  <si>
    <t>Influente total an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</si>
  <si>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</si>
  <si>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</si>
  <si>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</si>
  <si>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</si>
  <si>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</si>
  <si>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</si>
  <si>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</si>
  <si>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</si>
  <si>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Total 68 02</t>
  </si>
  <si>
    <t>functionare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</si>
  <si>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</si>
  <si>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</si>
  <si>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</si>
  <si>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Ajutor social-Ajutoare sociale in numerar</t>
  </si>
  <si>
    <t>Cheltuieli dezvoltare</t>
  </si>
  <si>
    <t>51 02 01 03</t>
  </si>
  <si>
    <t>Total 51 02</t>
  </si>
  <si>
    <t>Total  70 02</t>
  </si>
  <si>
    <t>70 02 50 00</t>
  </si>
  <si>
    <t>Alte servicii in domeniile locuintelor,serviciilor si dezvoltarii comunale-Constructii</t>
  </si>
  <si>
    <t>Autoritati executive-Constructii</t>
  </si>
  <si>
    <t>74 02 06</t>
  </si>
  <si>
    <t>Canalizarea si tratarea apelor reziduale-Constructii</t>
  </si>
  <si>
    <t>Canalizarea si tratarea apelor reziduale-Alte cheltuieli de investitii</t>
  </si>
  <si>
    <t>Total 74 02</t>
  </si>
  <si>
    <t>Presedinte de sedinta</t>
  </si>
  <si>
    <t>Contrasemnat pentru legalitate:</t>
  </si>
  <si>
    <t>Mihai NITU</t>
  </si>
  <si>
    <t>Secretar general al Comunei I.L.Caragiale</t>
  </si>
  <si>
    <t>Nicoleta MIHALCEA</t>
  </si>
  <si>
    <t>Secretar general al comunei I.L.Caragiale</t>
  </si>
  <si>
    <t>Nicoleta Mihalcea</t>
  </si>
  <si>
    <t>la HCL nr.71 /10.10.2023</t>
  </si>
  <si>
    <t>Anexa nr.2 la HCL nr.71 /10.10.2023</t>
  </si>
  <si>
    <t>Anexa 3 la HCL NR. 71 /10.10.2023</t>
  </si>
  <si>
    <t>TRIM IV</t>
  </si>
  <si>
    <t>Autoritati executive-Transport</t>
  </si>
  <si>
    <t>Trim.IV</t>
  </si>
  <si>
    <t>Autoritati executive-Asociatii si fundatii</t>
  </si>
  <si>
    <t>65 02 03 02</t>
  </si>
  <si>
    <t>Total 65 02</t>
  </si>
  <si>
    <t>Invatamant primar-Alte active fixe</t>
  </si>
  <si>
    <t>84 02 03 03</t>
  </si>
  <si>
    <t>Strazi-Constructii</t>
  </si>
  <si>
    <t>Strazi-Alte cheltuieli de investitii</t>
  </si>
  <si>
    <t>Total 84 02</t>
  </si>
  <si>
    <t>Invatamant primar-Alte cheltuieli de investitii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</si>
</sst>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1" xfId="0" applyFont="1" applyBorder="1"/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3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10" fillId="0" borderId="0" xfId="0" applyFont="1"/>
    <xf numFmtId="0" fontId="13" fillId="0" borderId="0" xfId="0" applyFont="1"/>
    <xf numFmtId="0" fontId="7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view="pageBreakPreview" topLeftCell="A10" zoomScale="60" workbookViewId="0">
      <selection activeCell="E1" sqref="E1"/>
    </sheetView>
  </sheetViews>
  <sheetFormatPr defaultRowHeight="15" x14ac:dyDescent="0.25"/>
  <cols>
    <col min="1" max="1" width="19.42578125" customWidth="1"/>
    <col min="2" max="2" width="26.2851562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8" ht="23.25" x14ac:dyDescent="0.35">
      <c r="A1" s="7"/>
      <c r="B1" s="7"/>
      <c r="C1" s="7"/>
      <c r="D1" s="40" t="s">
        <v>16</v>
      </c>
      <c r="E1" s="8" t="s">
        <v>38</v>
      </c>
      <c r="F1" s="8"/>
    </row>
    <row r="2" spans="1:8" ht="23.25" x14ac:dyDescent="0.35">
      <c r="A2" s="7"/>
      <c r="B2" s="7"/>
      <c r="C2" s="7"/>
      <c r="D2" s="7"/>
      <c r="E2" s="9" t="s">
        <v>12</v>
      </c>
      <c r="F2" s="10" t="s">
        <v>10</v>
      </c>
      <c r="G2" s="8"/>
      <c r="H2" s="1"/>
    </row>
    <row r="3" spans="1:8" ht="45" x14ac:dyDescent="0.25">
      <c r="A3" s="11" t="s">
        <v>7</v>
      </c>
      <c r="B3" s="11" t="s">
        <v>1</v>
      </c>
      <c r="C3" s="11" t="s">
        <v>8</v>
      </c>
      <c r="D3" s="11" t="s">
        <v>9</v>
      </c>
      <c r="E3" s="11" t="s">
        <v>41</v>
      </c>
      <c r="F3" s="11" t="s">
        <v>3</v>
      </c>
      <c r="G3" s="27"/>
    </row>
    <row r="4" spans="1:8" ht="217.5" customHeight="1" x14ac:dyDescent="0.25">
      <c r="A4" s="26" t="s">
        <v>17</v>
      </c>
      <c r="B4" s="12" t="s">
        <v>18</v>
      </c>
      <c r="C4" s="12">
        <v>137.9</v>
      </c>
      <c r="D4" s="12">
        <f>E4</f>
        <v>5.5</v>
      </c>
      <c r="E4" s="12">
        <v>5.5</v>
      </c>
      <c r="F4" s="13">
        <f>C4+D4</f>
        <v>143.4</v>
      </c>
      <c r="G4" s="10"/>
    </row>
    <row r="5" spans="1:8" ht="23.25" x14ac:dyDescent="0.25">
      <c r="A5" s="41" t="s">
        <v>4</v>
      </c>
      <c r="B5" s="41"/>
      <c r="C5" s="11"/>
      <c r="D5" s="33">
        <f>E5</f>
        <v>5.5</v>
      </c>
      <c r="E5" s="14">
        <f>E4</f>
        <v>5.5</v>
      </c>
      <c r="F5" s="13"/>
      <c r="G5" s="10"/>
    </row>
    <row r="6" spans="1:8" ht="23.25" x14ac:dyDescent="0.35">
      <c r="A6" s="22"/>
      <c r="B6" s="22"/>
      <c r="C6" s="7"/>
      <c r="D6" s="7"/>
      <c r="E6" s="8" t="s">
        <v>13</v>
      </c>
      <c r="F6" s="7"/>
      <c r="G6" s="7" t="s">
        <v>10</v>
      </c>
    </row>
    <row r="7" spans="1:8" s="21" customFormat="1" ht="45" x14ac:dyDescent="0.25">
      <c r="A7" s="19" t="s">
        <v>0</v>
      </c>
      <c r="B7" s="19"/>
      <c r="C7" s="19" t="s">
        <v>1</v>
      </c>
      <c r="D7" s="20" t="s">
        <v>2</v>
      </c>
      <c r="E7" s="20" t="s">
        <v>5</v>
      </c>
      <c r="F7" s="20" t="s">
        <v>43</v>
      </c>
      <c r="G7" s="20" t="s">
        <v>3</v>
      </c>
    </row>
    <row r="8" spans="1:8" s="21" customFormat="1" ht="46.5" x14ac:dyDescent="0.25">
      <c r="A8" s="30" t="s">
        <v>21</v>
      </c>
      <c r="B8" s="30">
        <v>200107</v>
      </c>
      <c r="C8" s="31" t="s">
        <v>42</v>
      </c>
      <c r="D8" s="31">
        <v>32</v>
      </c>
      <c r="E8" s="31">
        <f>F8</f>
        <v>-15</v>
      </c>
      <c r="F8" s="31">
        <v>-15</v>
      </c>
      <c r="G8" s="31">
        <f>D8+E8</f>
        <v>17</v>
      </c>
    </row>
    <row r="9" spans="1:8" s="21" customFormat="1" ht="46.5" x14ac:dyDescent="0.25">
      <c r="A9" s="30" t="s">
        <v>21</v>
      </c>
      <c r="B9" s="30">
        <v>5911</v>
      </c>
      <c r="C9" s="31" t="s">
        <v>44</v>
      </c>
      <c r="D9" s="31">
        <v>35</v>
      </c>
      <c r="E9" s="31">
        <f>F9</f>
        <v>15</v>
      </c>
      <c r="F9" s="31">
        <v>15</v>
      </c>
      <c r="G9" s="31">
        <f>D9+E9</f>
        <v>50</v>
      </c>
    </row>
    <row r="10" spans="1:8" s="21" customFormat="1" ht="46.5" x14ac:dyDescent="0.25">
      <c r="A10" s="30" t="s">
        <v>21</v>
      </c>
      <c r="B10" s="30">
        <v>710101</v>
      </c>
      <c r="C10" s="31" t="s">
        <v>26</v>
      </c>
      <c r="D10" s="31">
        <v>150</v>
      </c>
      <c r="E10" s="31">
        <f>F10</f>
        <v>-150</v>
      </c>
      <c r="F10" s="31">
        <v>-150</v>
      </c>
      <c r="G10" s="31">
        <f t="shared" ref="G10" si="0">D10+E10</f>
        <v>0</v>
      </c>
    </row>
    <row r="11" spans="1:8" s="21" customFormat="1" ht="22.5" x14ac:dyDescent="0.25">
      <c r="A11" s="19"/>
      <c r="B11" s="19" t="s">
        <v>22</v>
      </c>
      <c r="C11" s="19"/>
      <c r="D11" s="20"/>
      <c r="E11" s="34">
        <f>F11</f>
        <v>-150</v>
      </c>
      <c r="F11" s="20">
        <f>F8+F9+F10</f>
        <v>-150</v>
      </c>
      <c r="G11" s="20"/>
    </row>
    <row r="12" spans="1:8" s="21" customFormat="1" ht="96.75" customHeight="1" x14ac:dyDescent="0.25">
      <c r="A12" s="30" t="s">
        <v>45</v>
      </c>
      <c r="B12" s="30">
        <v>710130</v>
      </c>
      <c r="C12" s="31" t="s">
        <v>47</v>
      </c>
      <c r="D12" s="31">
        <v>65</v>
      </c>
      <c r="E12" s="31">
        <f t="shared" ref="E12:E13" si="1">F12</f>
        <v>-50</v>
      </c>
      <c r="F12" s="31">
        <v>-50</v>
      </c>
      <c r="G12" s="31">
        <f t="shared" ref="G12" si="2">D12+E12</f>
        <v>15</v>
      </c>
    </row>
    <row r="13" spans="1:8" s="21" customFormat="1" ht="22.5" x14ac:dyDescent="0.25">
      <c r="A13" s="19"/>
      <c r="B13" s="19" t="s">
        <v>46</v>
      </c>
      <c r="C13" s="19"/>
      <c r="D13" s="20"/>
      <c r="E13" s="34">
        <f t="shared" si="1"/>
        <v>-50</v>
      </c>
      <c r="F13" s="20">
        <f>F12</f>
        <v>-50</v>
      </c>
      <c r="G13" s="20"/>
    </row>
    <row r="14" spans="1:8" ht="47.25" customHeight="1" x14ac:dyDescent="0.35">
      <c r="A14" s="23">
        <v>68021501</v>
      </c>
      <c r="B14" s="23">
        <v>570201</v>
      </c>
      <c r="C14" s="16" t="s">
        <v>19</v>
      </c>
      <c r="D14" s="17">
        <v>137.9</v>
      </c>
      <c r="E14" s="32">
        <f t="shared" ref="E14:E15" si="3">F14</f>
        <v>5.5</v>
      </c>
      <c r="F14" s="32">
        <v>5.5</v>
      </c>
      <c r="G14" s="18">
        <f>D14+E14</f>
        <v>143.4</v>
      </c>
    </row>
    <row r="15" spans="1:8" ht="23.25" x14ac:dyDescent="0.35">
      <c r="A15" s="23"/>
      <c r="B15" s="19" t="s">
        <v>14</v>
      </c>
      <c r="C15" s="16"/>
      <c r="D15" s="17"/>
      <c r="E15" s="36">
        <f t="shared" si="3"/>
        <v>5.5</v>
      </c>
      <c r="F15" s="15">
        <f>F14</f>
        <v>5.5</v>
      </c>
      <c r="G15" s="18"/>
    </row>
    <row r="16" spans="1:8" ht="165.75" customHeight="1" x14ac:dyDescent="0.35">
      <c r="A16" s="23" t="s">
        <v>24</v>
      </c>
      <c r="B16" s="30">
        <v>710101</v>
      </c>
      <c r="C16" s="16" t="s">
        <v>25</v>
      </c>
      <c r="D16" s="17">
        <v>1675</v>
      </c>
      <c r="E16" s="32">
        <f>F16</f>
        <v>-200</v>
      </c>
      <c r="F16" s="32">
        <v>-200</v>
      </c>
      <c r="G16" s="18">
        <f t="shared" ref="G16" si="4">D16+E16</f>
        <v>1475</v>
      </c>
    </row>
    <row r="17" spans="1:7" ht="23.25" x14ac:dyDescent="0.35">
      <c r="A17" s="23"/>
      <c r="B17" s="19" t="s">
        <v>23</v>
      </c>
      <c r="C17" s="16"/>
      <c r="D17" s="17"/>
      <c r="E17" s="36">
        <f>E16</f>
        <v>-200</v>
      </c>
      <c r="F17" s="15">
        <f>F16</f>
        <v>-200</v>
      </c>
      <c r="G17" s="18"/>
    </row>
    <row r="18" spans="1:7" ht="69.75" x14ac:dyDescent="0.35">
      <c r="A18" s="23" t="s">
        <v>27</v>
      </c>
      <c r="B18" s="30">
        <v>710101</v>
      </c>
      <c r="C18" s="16" t="s">
        <v>28</v>
      </c>
      <c r="D18" s="17">
        <v>1790.5</v>
      </c>
      <c r="E18" s="32">
        <f t="shared" ref="E18:E19" si="5">F18</f>
        <v>200</v>
      </c>
      <c r="F18" s="32">
        <v>200</v>
      </c>
      <c r="G18" s="18">
        <f t="shared" ref="G18:G19" si="6">D18+E18</f>
        <v>1990.5</v>
      </c>
    </row>
    <row r="19" spans="1:7" ht="84" customHeight="1" x14ac:dyDescent="0.35">
      <c r="A19" s="23" t="s">
        <v>27</v>
      </c>
      <c r="B19" s="30">
        <v>710130</v>
      </c>
      <c r="C19" s="16" t="s">
        <v>29</v>
      </c>
      <c r="D19" s="17">
        <v>355</v>
      </c>
      <c r="E19" s="32">
        <f t="shared" si="5"/>
        <v>-10</v>
      </c>
      <c r="F19" s="32">
        <v>-10</v>
      </c>
      <c r="G19" s="18">
        <f t="shared" si="6"/>
        <v>345</v>
      </c>
    </row>
    <row r="20" spans="1:7" ht="49.5" customHeight="1" x14ac:dyDescent="0.35">
      <c r="A20" s="23"/>
      <c r="B20" s="53" t="s">
        <v>30</v>
      </c>
      <c r="C20" s="16"/>
      <c r="D20" s="17"/>
      <c r="E20" s="36">
        <f>E18+E19</f>
        <v>190</v>
      </c>
      <c r="F20" s="36">
        <f>F18+F19</f>
        <v>190</v>
      </c>
      <c r="G20" s="18"/>
    </row>
    <row r="21" spans="1:7" ht="39" customHeight="1" x14ac:dyDescent="0.35">
      <c r="A21" s="23" t="s">
        <v>48</v>
      </c>
      <c r="B21" s="30">
        <v>710101</v>
      </c>
      <c r="C21" s="16" t="s">
        <v>49</v>
      </c>
      <c r="D21" s="17">
        <v>475</v>
      </c>
      <c r="E21" s="32">
        <f>F21</f>
        <v>230</v>
      </c>
      <c r="F21" s="32">
        <v>230</v>
      </c>
      <c r="G21" s="18">
        <f>D21+E21</f>
        <v>705</v>
      </c>
    </row>
    <row r="22" spans="1:7" ht="57" customHeight="1" x14ac:dyDescent="0.35">
      <c r="A22" s="23" t="s">
        <v>48</v>
      </c>
      <c r="B22" s="30">
        <v>710130</v>
      </c>
      <c r="C22" s="16" t="s">
        <v>50</v>
      </c>
      <c r="D22" s="17">
        <v>336</v>
      </c>
      <c r="E22" s="32">
        <f>F22</f>
        <v>-20</v>
      </c>
      <c r="F22" s="32">
        <v>-20</v>
      </c>
      <c r="G22" s="18">
        <f>D22+E22</f>
        <v>316</v>
      </c>
    </row>
    <row r="23" spans="1:7" ht="23.25" x14ac:dyDescent="0.35">
      <c r="A23" s="23"/>
      <c r="B23" s="19" t="s">
        <v>51</v>
      </c>
      <c r="C23" s="16"/>
      <c r="D23" s="17"/>
      <c r="E23" s="36">
        <f>E21+E22</f>
        <v>210</v>
      </c>
      <c r="F23" s="15">
        <f>F21+F22</f>
        <v>210</v>
      </c>
      <c r="G23" s="18"/>
    </row>
    <row r="24" spans="1:7" ht="23.25" x14ac:dyDescent="0.35">
      <c r="A24" s="23"/>
      <c r="B24" s="19" t="s">
        <v>11</v>
      </c>
      <c r="C24" s="16"/>
      <c r="D24" s="17"/>
      <c r="E24" s="15">
        <f>F24</f>
        <v>5.5</v>
      </c>
      <c r="F24" s="15">
        <f>F11+F13+F15+F17++F20+F23</f>
        <v>5.5</v>
      </c>
      <c r="G24" s="18"/>
    </row>
    <row r="25" spans="1:7" ht="33.75" customHeight="1" x14ac:dyDescent="0.3">
      <c r="A25" s="3"/>
      <c r="B25" s="2"/>
      <c r="C25" s="6" t="s">
        <v>31</v>
      </c>
      <c r="D25" s="6"/>
      <c r="E25" s="42" t="s">
        <v>32</v>
      </c>
      <c r="F25" s="42"/>
      <c r="G25" s="42"/>
    </row>
    <row r="26" spans="1:7" ht="18.75" customHeight="1" x14ac:dyDescent="0.3">
      <c r="A26" s="3"/>
      <c r="B26" s="2"/>
      <c r="C26" s="6"/>
      <c r="D26" s="43" t="s">
        <v>34</v>
      </c>
      <c r="E26" s="43"/>
      <c r="F26" s="43"/>
      <c r="G26" s="43"/>
    </row>
    <row r="27" spans="1:7" ht="18.75" x14ac:dyDescent="0.3">
      <c r="A27" s="3"/>
      <c r="B27" s="4" t="s">
        <v>6</v>
      </c>
      <c r="C27" s="3" t="s">
        <v>33</v>
      </c>
      <c r="D27" s="3"/>
      <c r="E27" s="3" t="s">
        <v>35</v>
      </c>
      <c r="F27" s="2"/>
      <c r="G27" s="3"/>
    </row>
    <row r="28" spans="1:7" ht="18.75" x14ac:dyDescent="0.3">
      <c r="A28" s="3"/>
      <c r="B28" s="3"/>
      <c r="C28" s="5"/>
      <c r="D28" s="5"/>
      <c r="E28" s="3"/>
      <c r="F28" s="3"/>
      <c r="G28" s="3"/>
    </row>
  </sheetData>
  <mergeCells count="3">
    <mergeCell ref="A5:B5"/>
    <mergeCell ref="E25:G25"/>
    <mergeCell ref="D26:G26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3B46-8FB9-4789-95C4-32DDCB34C8B3}">
  <dimension ref="A1:G17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1" max="1" width="16.28515625" customWidth="1"/>
    <col min="2" max="2" width="15" customWidth="1"/>
    <col min="3" max="3" width="11.42578125" customWidth="1"/>
    <col min="4" max="4" width="10.28515625" customWidth="1"/>
    <col min="5" max="5" width="11.5703125" customWidth="1"/>
    <col min="6" max="6" width="10.42578125" customWidth="1"/>
    <col min="7" max="7" width="10" customWidth="1"/>
  </cols>
  <sheetData>
    <row r="1" spans="1:7" x14ac:dyDescent="0.25">
      <c r="D1" s="39" t="s">
        <v>39</v>
      </c>
      <c r="E1" s="39"/>
      <c r="F1" s="39"/>
      <c r="G1" s="39"/>
    </row>
    <row r="2" spans="1:7" x14ac:dyDescent="0.25">
      <c r="C2" t="s">
        <v>12</v>
      </c>
      <c r="D2" t="s">
        <v>15</v>
      </c>
      <c r="F2" t="s">
        <v>10</v>
      </c>
    </row>
    <row r="3" spans="1:7" ht="45" x14ac:dyDescent="0.25">
      <c r="A3" s="24" t="s">
        <v>7</v>
      </c>
      <c r="B3" s="24" t="s">
        <v>1</v>
      </c>
      <c r="C3" s="25" t="s">
        <v>8</v>
      </c>
      <c r="D3" s="25" t="s">
        <v>9</v>
      </c>
      <c r="E3" s="24" t="s">
        <v>41</v>
      </c>
      <c r="F3" s="25" t="s">
        <v>3</v>
      </c>
      <c r="G3" s="29"/>
    </row>
    <row r="4" spans="1:7" ht="210.75" customHeight="1" x14ac:dyDescent="0.25">
      <c r="A4" s="24" t="s">
        <v>17</v>
      </c>
      <c r="B4" s="25" t="s">
        <v>18</v>
      </c>
      <c r="C4" s="25">
        <v>137.9</v>
      </c>
      <c r="D4" s="25">
        <f>E4</f>
        <v>5.5</v>
      </c>
      <c r="E4" s="24">
        <v>5.5</v>
      </c>
      <c r="F4" s="25">
        <f>C4+D4</f>
        <v>143.4</v>
      </c>
      <c r="G4" s="29"/>
    </row>
    <row r="5" spans="1:7" x14ac:dyDescent="0.25">
      <c r="A5" s="24" t="s">
        <v>4</v>
      </c>
      <c r="B5" s="24"/>
      <c r="C5" s="24"/>
      <c r="D5" s="54">
        <f>E5</f>
        <v>5.5</v>
      </c>
      <c r="E5" s="28">
        <f>E4</f>
        <v>5.5</v>
      </c>
      <c r="F5" s="24"/>
    </row>
    <row r="6" spans="1:7" ht="47.25" customHeight="1" x14ac:dyDescent="0.25">
      <c r="D6" s="29" t="s">
        <v>13</v>
      </c>
      <c r="E6" s="29" t="s">
        <v>15</v>
      </c>
      <c r="G6" s="29" t="s">
        <v>10</v>
      </c>
    </row>
    <row r="7" spans="1:7" ht="48.75" customHeight="1" x14ac:dyDescent="0.25">
      <c r="A7" s="35" t="s">
        <v>0</v>
      </c>
      <c r="B7" s="37"/>
      <c r="C7" s="38" t="s">
        <v>1</v>
      </c>
      <c r="D7" s="38" t="s">
        <v>2</v>
      </c>
      <c r="E7" s="38" t="s">
        <v>5</v>
      </c>
      <c r="F7" s="35" t="s">
        <v>43</v>
      </c>
      <c r="G7" s="38" t="s">
        <v>3</v>
      </c>
    </row>
    <row r="8" spans="1:7" ht="62.25" customHeight="1" x14ac:dyDescent="0.25">
      <c r="A8" s="24" t="s">
        <v>21</v>
      </c>
      <c r="B8" s="24">
        <v>200107</v>
      </c>
      <c r="C8" s="25" t="s">
        <v>42</v>
      </c>
      <c r="D8" s="24">
        <v>32</v>
      </c>
      <c r="E8" s="24">
        <f>F8</f>
        <v>-15</v>
      </c>
      <c r="F8" s="24">
        <v>-15</v>
      </c>
      <c r="G8" s="24">
        <f>D8+E8</f>
        <v>17</v>
      </c>
    </row>
    <row r="9" spans="1:7" ht="66.75" customHeight="1" x14ac:dyDescent="0.25">
      <c r="A9" s="24" t="s">
        <v>21</v>
      </c>
      <c r="B9" s="24">
        <v>5911</v>
      </c>
      <c r="C9" s="25" t="s">
        <v>44</v>
      </c>
      <c r="D9" s="24">
        <v>35</v>
      </c>
      <c r="E9" s="24">
        <f>F9</f>
        <v>15</v>
      </c>
      <c r="F9" s="24">
        <v>15</v>
      </c>
      <c r="G9" s="24">
        <f>D9+E9</f>
        <v>50</v>
      </c>
    </row>
    <row r="10" spans="1:7" x14ac:dyDescent="0.25">
      <c r="A10" s="24"/>
      <c r="B10" s="24" t="s">
        <v>22</v>
      </c>
      <c r="C10" s="25"/>
      <c r="D10" s="24"/>
      <c r="E10" s="35">
        <f t="shared" ref="E10" si="0">F10</f>
        <v>0</v>
      </c>
      <c r="F10" s="35">
        <f>F8+F9</f>
        <v>0</v>
      </c>
      <c r="G10" s="24"/>
    </row>
    <row r="11" spans="1:7" ht="75" x14ac:dyDescent="0.25">
      <c r="A11" s="24">
        <v>68021501</v>
      </c>
      <c r="B11" s="24">
        <v>570201</v>
      </c>
      <c r="C11" s="25" t="s">
        <v>19</v>
      </c>
      <c r="D11" s="24">
        <v>137.9</v>
      </c>
      <c r="E11" s="24">
        <f>F11</f>
        <v>5.5</v>
      </c>
      <c r="F11" s="24">
        <v>5.5</v>
      </c>
      <c r="G11" s="24">
        <f>D11+E11</f>
        <v>143.4</v>
      </c>
    </row>
    <row r="12" spans="1:7" x14ac:dyDescent="0.25">
      <c r="A12" s="24"/>
      <c r="B12" s="24" t="s">
        <v>14</v>
      </c>
      <c r="C12" s="25"/>
      <c r="D12" s="24"/>
      <c r="E12" s="35">
        <f>E11</f>
        <v>5.5</v>
      </c>
      <c r="F12" s="35">
        <f>F11</f>
        <v>5.5</v>
      </c>
      <c r="G12" s="24"/>
    </row>
    <row r="13" spans="1:7" x14ac:dyDescent="0.25">
      <c r="A13" s="24"/>
      <c r="B13" s="24" t="s">
        <v>11</v>
      </c>
      <c r="C13" s="24"/>
      <c r="D13" s="24"/>
      <c r="E13" s="35">
        <f>E10+E12</f>
        <v>5.5</v>
      </c>
      <c r="F13" s="35">
        <f>F10+F12</f>
        <v>5.5</v>
      </c>
      <c r="G13" s="24"/>
    </row>
    <row r="14" spans="1:7" ht="39" customHeight="1" x14ac:dyDescent="0.3">
      <c r="A14" s="44" t="s">
        <v>31</v>
      </c>
      <c r="B14" s="44"/>
      <c r="C14" s="42" t="s">
        <v>32</v>
      </c>
      <c r="D14" s="42"/>
      <c r="E14" s="42"/>
      <c r="F14" s="42"/>
      <c r="G14" s="42"/>
    </row>
    <row r="15" spans="1:7" ht="22.5" customHeight="1" x14ac:dyDescent="0.3">
      <c r="A15" s="3"/>
      <c r="B15" s="2"/>
      <c r="C15" s="46" t="s">
        <v>36</v>
      </c>
      <c r="D15" s="46"/>
      <c r="E15" s="46"/>
      <c r="F15" s="46"/>
      <c r="G15" s="46"/>
    </row>
    <row r="16" spans="1:7" ht="22.5" customHeight="1" x14ac:dyDescent="0.3">
      <c r="A16" s="45" t="s">
        <v>33</v>
      </c>
      <c r="B16" s="45"/>
      <c r="C16" s="3"/>
      <c r="D16" s="3"/>
      <c r="E16" s="3" t="s">
        <v>35</v>
      </c>
      <c r="F16" s="2"/>
      <c r="G16" s="3"/>
    </row>
    <row r="17" spans="1:2" ht="22.5" customHeight="1" x14ac:dyDescent="0.25">
      <c r="A17" s="45"/>
      <c r="B17" s="45"/>
    </row>
  </sheetData>
  <mergeCells count="4">
    <mergeCell ref="A14:B14"/>
    <mergeCell ref="A16:B17"/>
    <mergeCell ref="C15:G15"/>
    <mergeCell ref="C14:G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0256-7711-4927-B18C-6B6B053DDCCD}">
  <dimension ref="A1:G19"/>
  <sheetViews>
    <sheetView tabSelected="1" view="pageBreakPreview" zoomScale="60" zoomScaleNormal="100" workbookViewId="0">
      <selection activeCell="C1" sqref="C1"/>
    </sheetView>
  </sheetViews>
  <sheetFormatPr defaultRowHeight="15" x14ac:dyDescent="0.25"/>
  <cols>
    <col min="1" max="1" width="20" customWidth="1"/>
    <col min="2" max="3" width="15.85546875" customWidth="1"/>
    <col min="4" max="4" width="10.7109375" customWidth="1"/>
    <col min="6" max="6" width="10.5703125" customWidth="1"/>
  </cols>
  <sheetData>
    <row r="1" spans="1:7" x14ac:dyDescent="0.25">
      <c r="C1" s="39" t="s">
        <v>40</v>
      </c>
      <c r="D1" s="39"/>
      <c r="E1" s="39"/>
      <c r="F1" s="39"/>
    </row>
    <row r="2" spans="1:7" x14ac:dyDescent="0.25">
      <c r="C2" t="s">
        <v>20</v>
      </c>
      <c r="F2" t="s">
        <v>10</v>
      </c>
    </row>
    <row r="3" spans="1:7" ht="30" x14ac:dyDescent="0.25">
      <c r="A3" s="35" t="s">
        <v>0</v>
      </c>
      <c r="B3" s="35"/>
      <c r="C3" s="38" t="s">
        <v>1</v>
      </c>
      <c r="D3" s="38" t="s">
        <v>2</v>
      </c>
      <c r="E3" s="35" t="s">
        <v>5</v>
      </c>
      <c r="F3" s="38" t="s">
        <v>43</v>
      </c>
      <c r="G3" s="38" t="s">
        <v>3</v>
      </c>
    </row>
    <row r="4" spans="1:7" ht="45" x14ac:dyDescent="0.25">
      <c r="A4" s="24" t="s">
        <v>21</v>
      </c>
      <c r="B4" s="24">
        <v>710101</v>
      </c>
      <c r="C4" s="25" t="s">
        <v>26</v>
      </c>
      <c r="D4" s="24">
        <v>150</v>
      </c>
      <c r="E4" s="24">
        <f>F4</f>
        <v>-150</v>
      </c>
      <c r="F4" s="24">
        <v>-150</v>
      </c>
      <c r="G4" s="24">
        <f>D4+E4</f>
        <v>0</v>
      </c>
    </row>
    <row r="5" spans="1:7" x14ac:dyDescent="0.25">
      <c r="A5" s="24"/>
      <c r="B5" s="24" t="s">
        <v>22</v>
      </c>
      <c r="C5" s="25"/>
      <c r="D5" s="24"/>
      <c r="E5" s="35">
        <f>E4</f>
        <v>-150</v>
      </c>
      <c r="F5" s="35">
        <f>F4</f>
        <v>-150</v>
      </c>
      <c r="G5" s="24"/>
    </row>
    <row r="6" spans="1:7" ht="60" x14ac:dyDescent="0.25">
      <c r="A6" s="24" t="s">
        <v>45</v>
      </c>
      <c r="B6" s="24">
        <v>710130</v>
      </c>
      <c r="C6" s="25" t="s">
        <v>52</v>
      </c>
      <c r="D6" s="24">
        <v>65</v>
      </c>
      <c r="E6" s="24">
        <f>F6</f>
        <v>-50</v>
      </c>
      <c r="F6" s="24">
        <v>-50</v>
      </c>
      <c r="G6" s="24">
        <f>D6+E6</f>
        <v>15</v>
      </c>
    </row>
    <row r="7" spans="1:7" x14ac:dyDescent="0.25">
      <c r="A7" s="24"/>
      <c r="B7" s="24" t="s">
        <v>46</v>
      </c>
      <c r="C7" s="25"/>
      <c r="D7" s="24"/>
      <c r="E7" s="35">
        <f>E6</f>
        <v>-50</v>
      </c>
      <c r="F7" s="35">
        <f>F6</f>
        <v>-50</v>
      </c>
      <c r="G7" s="24"/>
    </row>
    <row r="8" spans="1:7" ht="112.5" customHeight="1" x14ac:dyDescent="0.25">
      <c r="A8" s="24" t="s">
        <v>24</v>
      </c>
      <c r="B8" s="24">
        <v>710101</v>
      </c>
      <c r="C8" s="25" t="s">
        <v>25</v>
      </c>
      <c r="D8" s="24">
        <v>1675</v>
      </c>
      <c r="E8" s="24">
        <f>F8</f>
        <v>-200</v>
      </c>
      <c r="F8" s="24">
        <v>-200</v>
      </c>
      <c r="G8" s="24">
        <f>D8+E8</f>
        <v>1475</v>
      </c>
    </row>
    <row r="9" spans="1:7" x14ac:dyDescent="0.25">
      <c r="A9" s="24"/>
      <c r="B9" s="24" t="s">
        <v>23</v>
      </c>
      <c r="C9" s="25"/>
      <c r="D9" s="24"/>
      <c r="E9" s="35">
        <f>E8</f>
        <v>-200</v>
      </c>
      <c r="F9" s="35">
        <f>F8</f>
        <v>-200</v>
      </c>
      <c r="G9" s="24"/>
    </row>
    <row r="10" spans="1:7" ht="69.75" customHeight="1" x14ac:dyDescent="0.25">
      <c r="A10" s="24" t="s">
        <v>27</v>
      </c>
      <c r="B10" s="24">
        <v>710101</v>
      </c>
      <c r="C10" s="25" t="s">
        <v>28</v>
      </c>
      <c r="D10" s="24">
        <v>1790.5</v>
      </c>
      <c r="E10" s="24">
        <f>F10</f>
        <v>200</v>
      </c>
      <c r="F10" s="24">
        <v>200</v>
      </c>
      <c r="G10" s="24">
        <f>D10+E10</f>
        <v>1990.5</v>
      </c>
    </row>
    <row r="11" spans="1:7" ht="86.25" customHeight="1" x14ac:dyDescent="0.25">
      <c r="A11" s="24" t="s">
        <v>27</v>
      </c>
      <c r="B11" s="24">
        <v>710130</v>
      </c>
      <c r="C11" s="25" t="s">
        <v>29</v>
      </c>
      <c r="D11" s="24">
        <v>355</v>
      </c>
      <c r="E11" s="24">
        <f>F11</f>
        <v>-10</v>
      </c>
      <c r="F11" s="24">
        <v>-10</v>
      </c>
      <c r="G11" s="24">
        <f>D11+E11</f>
        <v>345</v>
      </c>
    </row>
    <row r="12" spans="1:7" x14ac:dyDescent="0.25">
      <c r="A12" s="24"/>
      <c r="B12" s="24" t="s">
        <v>30</v>
      </c>
      <c r="C12" s="25"/>
      <c r="D12" s="24"/>
      <c r="E12" s="35">
        <f>E10+E11</f>
        <v>190</v>
      </c>
      <c r="F12" s="35">
        <f>F10+F11</f>
        <v>190</v>
      </c>
      <c r="G12" s="24"/>
    </row>
    <row r="13" spans="1:7" ht="30" x14ac:dyDescent="0.25">
      <c r="A13" s="24" t="s">
        <v>48</v>
      </c>
      <c r="B13" s="24">
        <v>710101</v>
      </c>
      <c r="C13" s="25" t="s">
        <v>49</v>
      </c>
      <c r="D13" s="24">
        <v>475</v>
      </c>
      <c r="E13" s="54">
        <f>F13</f>
        <v>230</v>
      </c>
      <c r="F13" s="54">
        <v>230</v>
      </c>
      <c r="G13" s="24">
        <f>D13+E13</f>
        <v>705</v>
      </c>
    </row>
    <row r="14" spans="1:7" ht="45" x14ac:dyDescent="0.25">
      <c r="A14" s="24" t="s">
        <v>48</v>
      </c>
      <c r="B14" s="24">
        <v>710130</v>
      </c>
      <c r="C14" s="25" t="s">
        <v>50</v>
      </c>
      <c r="D14" s="24">
        <v>336</v>
      </c>
      <c r="E14" s="54">
        <f>F14</f>
        <v>-20</v>
      </c>
      <c r="F14" s="54">
        <v>-20</v>
      </c>
      <c r="G14" s="24">
        <f>D14+E14</f>
        <v>316</v>
      </c>
    </row>
    <row r="15" spans="1:7" x14ac:dyDescent="0.25">
      <c r="A15" s="24"/>
      <c r="B15" s="24" t="s">
        <v>51</v>
      </c>
      <c r="C15" s="25"/>
      <c r="D15" s="24"/>
      <c r="E15" s="35">
        <f>E13+E14</f>
        <v>210</v>
      </c>
      <c r="F15" s="35">
        <f>F13+F14</f>
        <v>210</v>
      </c>
      <c r="G15" s="24"/>
    </row>
    <row r="16" spans="1:7" x14ac:dyDescent="0.25">
      <c r="A16" s="24"/>
      <c r="B16" s="24" t="s">
        <v>11</v>
      </c>
      <c r="C16" s="24"/>
      <c r="D16" s="24"/>
      <c r="E16" s="35">
        <f>E5+E7+E9+E12+E15</f>
        <v>0</v>
      </c>
      <c r="F16" s="35">
        <f>F5+F7+F9+F12+F15</f>
        <v>0</v>
      </c>
      <c r="G16" s="24"/>
    </row>
    <row r="17" spans="1:7" x14ac:dyDescent="0.25">
      <c r="A17" s="47" t="s">
        <v>31</v>
      </c>
      <c r="B17" s="48"/>
      <c r="C17" s="47" t="s">
        <v>32</v>
      </c>
      <c r="D17" s="49"/>
      <c r="E17" s="49"/>
      <c r="F17" s="49"/>
      <c r="G17" s="48"/>
    </row>
    <row r="18" spans="1:7" x14ac:dyDescent="0.25">
      <c r="A18" s="35"/>
      <c r="B18" s="35"/>
      <c r="C18" s="47" t="s">
        <v>36</v>
      </c>
      <c r="D18" s="49"/>
      <c r="E18" s="49"/>
      <c r="F18" s="49"/>
      <c r="G18" s="48"/>
    </row>
    <row r="19" spans="1:7" ht="21.75" customHeight="1" x14ac:dyDescent="0.25">
      <c r="A19" s="24" t="s">
        <v>33</v>
      </c>
      <c r="B19" s="24"/>
      <c r="C19" s="24"/>
      <c r="D19" s="50" t="s">
        <v>37</v>
      </c>
      <c r="E19" s="51"/>
      <c r="F19" s="52"/>
      <c r="G19" s="24"/>
    </row>
  </sheetData>
  <mergeCells count="4">
    <mergeCell ref="A17:B17"/>
    <mergeCell ref="C17:G17"/>
    <mergeCell ref="C18:G18"/>
    <mergeCell ref="D19:F19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2023-10-10T07:01:12Z</dcterms:modified>
</cp:coreProperties>
</file>