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9BE52432-A5B4-406E-B2BF-3591085C28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nituri+cheltuieli totale" sheetId="2" r:id="rId1"/>
  </sheets>
  <calcPr calcId="181029"/>
</workbook>
</file>

<file path=xl/calcChain.xml><?xml version="1.0" encoding="utf-8"?>
<calcChain xmlns="http://schemas.openxmlformats.org/spreadsheetml/2006/main">
  <c r="F41" i="2" l="1"/>
  <c r="E40" i="2"/>
  <c r="F40" i="2"/>
  <c r="E38" i="2"/>
  <c r="F38" i="2"/>
  <c r="F34" i="2"/>
  <c r="E32" i="2"/>
  <c r="G32" i="2"/>
  <c r="E31" i="2"/>
  <c r="G31" i="2" s="1"/>
  <c r="F30" i="2"/>
  <c r="E25" i="2"/>
  <c r="G25" i="2"/>
  <c r="E24" i="2"/>
  <c r="G24" i="2"/>
  <c r="E23" i="2"/>
  <c r="G23" i="2"/>
  <c r="E22" i="2"/>
  <c r="F21" i="2"/>
  <c r="E19" i="2"/>
  <c r="G19" i="2"/>
  <c r="E20" i="2"/>
  <c r="G20" i="2" s="1"/>
  <c r="F15" i="2"/>
  <c r="E14" i="2"/>
  <c r="G14" i="2"/>
  <c r="E13" i="2"/>
  <c r="G13" i="2" s="1"/>
  <c r="E39" i="2"/>
  <c r="G39" i="2" s="1"/>
  <c r="E36" i="2"/>
  <c r="G36" i="2" s="1"/>
  <c r="E35" i="2"/>
  <c r="E28" i="2"/>
  <c r="G28" i="2" s="1"/>
  <c r="E29" i="2"/>
  <c r="G29" i="2" s="1"/>
  <c r="F12" i="2"/>
  <c r="E12" i="2" s="1"/>
  <c r="E6" i="2"/>
  <c r="E37" i="2"/>
  <c r="E34" i="2"/>
  <c r="E27" i="2"/>
  <c r="G27" i="2"/>
  <c r="E26" i="2"/>
  <c r="E18" i="2"/>
  <c r="G18" i="2" s="1"/>
  <c r="E11" i="2"/>
  <c r="G11" i="2"/>
  <c r="E10" i="2"/>
  <c r="G10" i="2" s="1"/>
  <c r="E9" i="2"/>
  <c r="D5" i="2"/>
  <c r="F5" i="2" s="1"/>
  <c r="E17" i="2"/>
  <c r="G17" i="2" s="1"/>
  <c r="E30" i="2" l="1"/>
  <c r="G22" i="2"/>
  <c r="F16" i="2"/>
  <c r="E16" i="2" s="1"/>
  <c r="E15" i="2"/>
  <c r="G15" i="2" s="1"/>
  <c r="G35" i="2"/>
  <c r="G37" i="2"/>
  <c r="G26" i="2"/>
  <c r="G9" i="2"/>
  <c r="E21" i="2"/>
  <c r="D6" i="2"/>
  <c r="E33" i="2"/>
  <c r="D4" i="2"/>
  <c r="F4" i="2" s="1"/>
  <c r="E41" i="2" l="1"/>
  <c r="G33" i="2"/>
</calcChain>
</file>

<file path=xl/sharedStrings.xml><?xml version="1.0" encoding="utf-8"?>
<sst xmlns="http://schemas.openxmlformats.org/spreadsheetml/2006/main" count="82" uniqueCount="68">
  <si>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</si>
  <si>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</si>
  <si>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</si>
  <si>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</si>
  <si>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</si>
  <si>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</si>
  <si>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</si>
  <si>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</si>
  <si>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</si>
  <si>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</si>
  <si>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</si>
  <si>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</si>
  <si>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</si>
  <si>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>Total 68 02</t>
  </si>
  <si>
    <t xml:space="preserve">Anexa 1 </t>
  </si>
  <si>
    <t>420234</t>
  </si>
  <si>
    <t>Subventii pentru acordarea ajutorului pentru incalzirea locuintei si a suplimentului pentru energie alocate pentru consumul de combustibili solizi sau petrolieri</t>
  </si>
  <si>
    <t>Ajutor social-Ajutoare sociale in numerar</t>
  </si>
  <si>
    <t>Total 67 02</t>
  </si>
  <si>
    <t>51 02 01 03</t>
  </si>
  <si>
    <t>Total 51 02</t>
  </si>
  <si>
    <t>67 02 05 01</t>
  </si>
  <si>
    <t>Total  70 02</t>
  </si>
  <si>
    <t>70 02 50 00</t>
  </si>
  <si>
    <t>Total 74 02</t>
  </si>
  <si>
    <t>Subventii de la Bugetul de stat pentru finantarea sanatatii</t>
  </si>
  <si>
    <t>66 02 08</t>
  </si>
  <si>
    <t>Servicii de sanatate publica-Salarii de baza</t>
  </si>
  <si>
    <t>Servicii de sanatate publica-Indemnizatii de hrana</t>
  </si>
  <si>
    <t>Total 66 02</t>
  </si>
  <si>
    <t>67 02 03 07</t>
  </si>
  <si>
    <t>Camine culturale-Reparatii curente</t>
  </si>
  <si>
    <t>70 02 06</t>
  </si>
  <si>
    <t>Alte servicii in domeniile locuintelor,serviciilor si dezvoltarii comunale-Alte obiecte de inventar</t>
  </si>
  <si>
    <t>Alte servicii in domeniile locuintelor,serviciilor si dezvoltarii comunale-Alte cheltuieli cu bunuri si servicii</t>
  </si>
  <si>
    <t>74 02 05 01</t>
  </si>
  <si>
    <t>Salubritate-Alte cheltuieli cu bunuri si servicii</t>
  </si>
  <si>
    <t>Presedinte de sedinta</t>
  </si>
  <si>
    <t>Contrasemnat pentru legalitate:</t>
  </si>
  <si>
    <t>Secretar general al Comunei I.L.Caragiale</t>
  </si>
  <si>
    <t>Nicoleta MIHALCEA</t>
  </si>
  <si>
    <t>la HCL nr.           /27.11.2023</t>
  </si>
  <si>
    <t>TRIM IV</t>
  </si>
  <si>
    <t>Trim.IV</t>
  </si>
  <si>
    <t>Autoritati executive-Salarii de baza</t>
  </si>
  <si>
    <t>Autoritati executive-Indemnizatie de hrana</t>
  </si>
  <si>
    <t>Autoritati executive-Furnituri de birou</t>
  </si>
  <si>
    <t>65 02 04 01</t>
  </si>
  <si>
    <t>Invatamant secundar inferior-Transport</t>
  </si>
  <si>
    <t>Invatamant secundar inferior-Alte bunuri si servicii pentru intretinere si functionare</t>
  </si>
  <si>
    <t>Invatamant secundar inferior-Pregatire profesionala</t>
  </si>
  <si>
    <t>Total 65 02</t>
  </si>
  <si>
    <t>Servicii de sanatate publica-Sporuri pentru conditii de munca</t>
  </si>
  <si>
    <t>Servicii de sanatate publica-Alte sporuri</t>
  </si>
  <si>
    <t>67 02 03 02</t>
  </si>
  <si>
    <t>Biblioteci publice comunale,orasenesti,municipale-Furnituri de birou</t>
  </si>
  <si>
    <t>Biblioteci publice comunale,orasenesti,municipale-Deplasari interne,detasari,transferari</t>
  </si>
  <si>
    <t>Biblioteci publice comunale,orasenesti,municipale-Carti,publicatii si material documentar</t>
  </si>
  <si>
    <t>Biblioteci publice comunale,orasenesti,municipale-Pregatire profesionala</t>
  </si>
  <si>
    <t>67 02 03 03</t>
  </si>
  <si>
    <t>Muzee-Reparatii curente</t>
  </si>
  <si>
    <t>Sport-Reparatii curente</t>
  </si>
  <si>
    <t>67 02 06</t>
  </si>
  <si>
    <t>Servicii religioase-sustinerea cultelor</t>
  </si>
  <si>
    <t>Asistenta sociala in caz de invaliditate-Materiale si prestari de servicii cu caracter functional</t>
  </si>
  <si>
    <t>Asistenta sociala in caz de invaliditate-Ajutor social in numerar</t>
  </si>
  <si>
    <t>Iluminat public si electrificari rurale-Alte cheltuieli cu bunuri si servicii</t>
  </si>
  <si>
    <r>
      <t xml:space="preserve">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        </t>
    </r>
    <r>
      <rPr>
        <b/>
        <sz val="14"/>
        <color theme="1"/>
        <rFont val="Times New Roman"/>
        <family val="1"/>
        <charset val="238"/>
      </rPr>
      <t xml:space="preserve">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</si>
</sst>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/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BreakPreview" topLeftCell="A31" zoomScale="60" workbookViewId="0">
      <selection activeCell="A43" sqref="A43"/>
    </sheetView>
  </sheetViews>
  <sheetFormatPr defaultRowHeight="15" x14ac:dyDescent="0.25"/>
  <cols>
    <col min="1" max="1" width="19.42578125" customWidth="1"/>
    <col min="2" max="2" width="26.28515625" customWidth="1"/>
    <col min="3" max="3" width="30.85546875" customWidth="1"/>
    <col min="4" max="4" width="22.28515625" customWidth="1"/>
    <col min="5" max="5" width="17.5703125" customWidth="1"/>
    <col min="6" max="6" width="16.28515625" customWidth="1"/>
    <col min="7" max="7" width="17" customWidth="1"/>
  </cols>
  <sheetData>
    <row r="1" spans="1:8" ht="23.25" x14ac:dyDescent="0.35">
      <c r="A1" s="7"/>
      <c r="B1" s="7"/>
      <c r="C1" s="7"/>
      <c r="D1" s="34" t="s">
        <v>14</v>
      </c>
      <c r="E1" s="8" t="s">
        <v>41</v>
      </c>
      <c r="F1" s="8"/>
    </row>
    <row r="2" spans="1:8" ht="23.25" x14ac:dyDescent="0.35">
      <c r="A2" s="7"/>
      <c r="B2" s="7"/>
      <c r="C2" s="7"/>
      <c r="D2" s="7"/>
      <c r="E2" s="9" t="s">
        <v>11</v>
      </c>
      <c r="F2" s="10" t="s">
        <v>9</v>
      </c>
      <c r="G2" s="8"/>
      <c r="H2" s="1"/>
    </row>
    <row r="3" spans="1:8" ht="45" x14ac:dyDescent="0.25">
      <c r="A3" s="11" t="s">
        <v>6</v>
      </c>
      <c r="B3" s="11" t="s">
        <v>1</v>
      </c>
      <c r="C3" s="11" t="s">
        <v>7</v>
      </c>
      <c r="D3" s="11" t="s">
        <v>8</v>
      </c>
      <c r="E3" s="11" t="s">
        <v>42</v>
      </c>
      <c r="F3" s="11" t="s">
        <v>3</v>
      </c>
      <c r="G3" s="27"/>
    </row>
    <row r="4" spans="1:8" ht="217.5" customHeight="1" x14ac:dyDescent="0.25">
      <c r="A4" s="26" t="s">
        <v>15</v>
      </c>
      <c r="B4" s="12" t="s">
        <v>16</v>
      </c>
      <c r="C4" s="12">
        <v>143.4</v>
      </c>
      <c r="D4" s="12">
        <f>E4</f>
        <v>5.5</v>
      </c>
      <c r="E4" s="12">
        <v>5.5</v>
      </c>
      <c r="F4" s="14">
        <f>C4+D4</f>
        <v>148.9</v>
      </c>
      <c r="G4" s="10"/>
    </row>
    <row r="5" spans="1:8" ht="99.75" customHeight="1" x14ac:dyDescent="0.25">
      <c r="A5" s="23">
        <v>420241</v>
      </c>
      <c r="B5" s="23" t="s">
        <v>25</v>
      </c>
      <c r="C5" s="12">
        <v>49.4</v>
      </c>
      <c r="D5" s="12">
        <f t="shared" ref="D5" si="0">E5</f>
        <v>12.6</v>
      </c>
      <c r="E5" s="13">
        <v>12.6</v>
      </c>
      <c r="F5" s="14">
        <f t="shared" ref="F5" si="1">C5+D5</f>
        <v>62</v>
      </c>
      <c r="G5" s="10"/>
    </row>
    <row r="6" spans="1:8" ht="23.25" x14ac:dyDescent="0.25">
      <c r="A6" s="36" t="s">
        <v>4</v>
      </c>
      <c r="B6" s="36"/>
      <c r="C6" s="11"/>
      <c r="D6" s="31">
        <f>E6</f>
        <v>18.100000000000001</v>
      </c>
      <c r="E6" s="15">
        <f>E4+E5</f>
        <v>18.100000000000001</v>
      </c>
      <c r="F6" s="14"/>
      <c r="G6" s="10"/>
    </row>
    <row r="7" spans="1:8" ht="23.25" x14ac:dyDescent="0.35">
      <c r="A7" s="24"/>
      <c r="B7" s="24"/>
      <c r="C7" s="7"/>
      <c r="D7" s="7"/>
      <c r="E7" s="8" t="s">
        <v>12</v>
      </c>
      <c r="F7" s="7"/>
      <c r="G7" s="7" t="s">
        <v>9</v>
      </c>
    </row>
    <row r="8" spans="1:8" s="22" customFormat="1" ht="45" x14ac:dyDescent="0.25">
      <c r="A8" s="20" t="s">
        <v>0</v>
      </c>
      <c r="B8" s="20"/>
      <c r="C8" s="20" t="s">
        <v>1</v>
      </c>
      <c r="D8" s="21" t="s">
        <v>2</v>
      </c>
      <c r="E8" s="21" t="s">
        <v>5</v>
      </c>
      <c r="F8" s="21" t="s">
        <v>43</v>
      </c>
      <c r="G8" s="21" t="s">
        <v>3</v>
      </c>
    </row>
    <row r="9" spans="1:8" s="22" customFormat="1" ht="46.5" x14ac:dyDescent="0.25">
      <c r="A9" s="28" t="s">
        <v>19</v>
      </c>
      <c r="B9" s="28">
        <v>100101</v>
      </c>
      <c r="C9" s="29" t="s">
        <v>44</v>
      </c>
      <c r="D9" s="29">
        <v>2697</v>
      </c>
      <c r="E9" s="29">
        <f>F9</f>
        <v>20</v>
      </c>
      <c r="F9" s="29">
        <v>20</v>
      </c>
      <c r="G9" s="29">
        <f>D9+E9</f>
        <v>2717</v>
      </c>
    </row>
    <row r="10" spans="1:8" s="22" customFormat="1" ht="69.75" x14ac:dyDescent="0.25">
      <c r="A10" s="28" t="s">
        <v>19</v>
      </c>
      <c r="B10" s="28">
        <v>100117</v>
      </c>
      <c r="C10" s="29" t="s">
        <v>45</v>
      </c>
      <c r="D10" s="29">
        <v>93.5</v>
      </c>
      <c r="E10" s="29">
        <f>F10</f>
        <v>-20</v>
      </c>
      <c r="F10" s="29">
        <v>-20</v>
      </c>
      <c r="G10" s="29">
        <f>D10+E10</f>
        <v>73.5</v>
      </c>
    </row>
    <row r="11" spans="1:8" s="22" customFormat="1" ht="46.5" x14ac:dyDescent="0.25">
      <c r="A11" s="28" t="s">
        <v>19</v>
      </c>
      <c r="B11" s="28">
        <v>200101</v>
      </c>
      <c r="C11" s="29" t="s">
        <v>46</v>
      </c>
      <c r="D11" s="29">
        <v>40</v>
      </c>
      <c r="E11" s="29">
        <f>F11</f>
        <v>-5</v>
      </c>
      <c r="F11" s="29">
        <v>-5</v>
      </c>
      <c r="G11" s="29">
        <f t="shared" ref="G11" si="2">D11+E11</f>
        <v>35</v>
      </c>
    </row>
    <row r="12" spans="1:8" s="22" customFormat="1" ht="22.5" x14ac:dyDescent="0.25">
      <c r="A12" s="20"/>
      <c r="B12" s="20" t="s">
        <v>20</v>
      </c>
      <c r="C12" s="20"/>
      <c r="D12" s="21"/>
      <c r="E12" s="32">
        <f>F12</f>
        <v>-5</v>
      </c>
      <c r="F12" s="21">
        <f>F9+F10+F11</f>
        <v>-5</v>
      </c>
      <c r="G12" s="21"/>
    </row>
    <row r="13" spans="1:8" s="22" customFormat="1" ht="46.5" x14ac:dyDescent="0.25">
      <c r="A13" s="28" t="s">
        <v>47</v>
      </c>
      <c r="B13" s="28">
        <v>200107</v>
      </c>
      <c r="C13" s="29" t="s">
        <v>48</v>
      </c>
      <c r="D13" s="29">
        <v>120</v>
      </c>
      <c r="E13" s="29">
        <f>F13</f>
        <v>-11</v>
      </c>
      <c r="F13" s="29">
        <v>-11</v>
      </c>
      <c r="G13" s="29">
        <f>D13+E13</f>
        <v>109</v>
      </c>
    </row>
    <row r="14" spans="1:8" s="22" customFormat="1" ht="116.25" x14ac:dyDescent="0.25">
      <c r="A14" s="28" t="s">
        <v>47</v>
      </c>
      <c r="B14" s="28">
        <v>200130</v>
      </c>
      <c r="C14" s="29" t="s">
        <v>49</v>
      </c>
      <c r="D14" s="29">
        <v>39</v>
      </c>
      <c r="E14" s="29">
        <f>F14</f>
        <v>29</v>
      </c>
      <c r="F14" s="29">
        <v>29</v>
      </c>
      <c r="G14" s="29">
        <f>D14+E14</f>
        <v>68</v>
      </c>
    </row>
    <row r="15" spans="1:8" s="22" customFormat="1" ht="69.75" x14ac:dyDescent="0.25">
      <c r="A15" s="28" t="s">
        <v>47</v>
      </c>
      <c r="B15" s="28">
        <v>2013</v>
      </c>
      <c r="C15" s="29" t="s">
        <v>50</v>
      </c>
      <c r="D15" s="29">
        <v>7</v>
      </c>
      <c r="E15" s="29">
        <f>F15</f>
        <v>-3</v>
      </c>
      <c r="F15" s="29">
        <f>-3</f>
        <v>-3</v>
      </c>
      <c r="G15" s="29">
        <f>D15+E15</f>
        <v>4</v>
      </c>
    </row>
    <row r="16" spans="1:8" s="22" customFormat="1" ht="22.5" x14ac:dyDescent="0.25">
      <c r="A16" s="20"/>
      <c r="B16" s="20" t="s">
        <v>51</v>
      </c>
      <c r="C16" s="20"/>
      <c r="D16" s="21"/>
      <c r="E16" s="32">
        <f>F16</f>
        <v>15</v>
      </c>
      <c r="F16" s="21">
        <f>F13+F14+F15</f>
        <v>15</v>
      </c>
      <c r="G16" s="21"/>
    </row>
    <row r="17" spans="1:7" s="22" customFormat="1" ht="69.75" x14ac:dyDescent="0.25">
      <c r="A17" s="28" t="s">
        <v>26</v>
      </c>
      <c r="B17" s="28">
        <v>100101</v>
      </c>
      <c r="C17" s="29" t="s">
        <v>27</v>
      </c>
      <c r="D17" s="29">
        <v>106</v>
      </c>
      <c r="E17" s="29">
        <f t="shared" ref="E17:E29" si="3">F17</f>
        <v>9.6999999999999993</v>
      </c>
      <c r="F17" s="29">
        <v>9.6999999999999993</v>
      </c>
      <c r="G17" s="29">
        <f t="shared" ref="G17:G19" si="4">D17+E17</f>
        <v>115.7</v>
      </c>
    </row>
    <row r="18" spans="1:7" s="22" customFormat="1" ht="93" x14ac:dyDescent="0.25">
      <c r="A18" s="28" t="s">
        <v>26</v>
      </c>
      <c r="B18" s="28">
        <v>100105</v>
      </c>
      <c r="C18" s="29" t="s">
        <v>52</v>
      </c>
      <c r="D18" s="29">
        <v>0</v>
      </c>
      <c r="E18" s="29">
        <f t="shared" si="3"/>
        <v>0.4</v>
      </c>
      <c r="F18" s="29">
        <v>0.4</v>
      </c>
      <c r="G18" s="29">
        <f t="shared" si="4"/>
        <v>0.4</v>
      </c>
    </row>
    <row r="19" spans="1:7" s="22" customFormat="1" ht="46.5" x14ac:dyDescent="0.25">
      <c r="A19" s="28" t="s">
        <v>26</v>
      </c>
      <c r="B19" s="28">
        <v>100106</v>
      </c>
      <c r="C19" s="29" t="s">
        <v>53</v>
      </c>
      <c r="D19" s="29">
        <v>0</v>
      </c>
      <c r="E19" s="29">
        <f t="shared" si="3"/>
        <v>1.5</v>
      </c>
      <c r="F19" s="29">
        <v>1.5</v>
      </c>
      <c r="G19" s="29">
        <f t="shared" si="4"/>
        <v>1.5</v>
      </c>
    </row>
    <row r="20" spans="1:7" s="22" customFormat="1" ht="96.75" customHeight="1" x14ac:dyDescent="0.25">
      <c r="A20" s="28" t="s">
        <v>26</v>
      </c>
      <c r="B20" s="28">
        <v>100117</v>
      </c>
      <c r="C20" s="29" t="s">
        <v>28</v>
      </c>
      <c r="D20" s="29">
        <v>8.5</v>
      </c>
      <c r="E20" s="29">
        <f t="shared" ref="E20" si="5">F20</f>
        <v>1</v>
      </c>
      <c r="F20" s="29">
        <v>1</v>
      </c>
      <c r="G20" s="29">
        <f t="shared" ref="G20" si="6">D20+E20</f>
        <v>9.5</v>
      </c>
    </row>
    <row r="21" spans="1:7" s="22" customFormat="1" ht="22.5" x14ac:dyDescent="0.25">
      <c r="A21" s="20"/>
      <c r="B21" s="20" t="s">
        <v>29</v>
      </c>
      <c r="C21" s="20"/>
      <c r="D21" s="21"/>
      <c r="E21" s="32">
        <f t="shared" si="3"/>
        <v>12.6</v>
      </c>
      <c r="F21" s="21">
        <f>F17+F18+F19+F20</f>
        <v>12.6</v>
      </c>
      <c r="G21" s="21"/>
    </row>
    <row r="22" spans="1:7" s="22" customFormat="1" ht="93" x14ac:dyDescent="0.25">
      <c r="A22" s="28" t="s">
        <v>54</v>
      </c>
      <c r="B22" s="28">
        <v>200101</v>
      </c>
      <c r="C22" s="29" t="s">
        <v>55</v>
      </c>
      <c r="D22" s="29">
        <v>1</v>
      </c>
      <c r="E22" s="29">
        <f>F22</f>
        <v>-1</v>
      </c>
      <c r="F22" s="29">
        <v>-1</v>
      </c>
      <c r="G22" s="29">
        <f>D22+E22</f>
        <v>0</v>
      </c>
    </row>
    <row r="23" spans="1:7" s="22" customFormat="1" ht="139.5" x14ac:dyDescent="0.25">
      <c r="A23" s="28" t="s">
        <v>54</v>
      </c>
      <c r="B23" s="28">
        <v>200601</v>
      </c>
      <c r="C23" s="29" t="s">
        <v>56</v>
      </c>
      <c r="D23" s="29">
        <v>1</v>
      </c>
      <c r="E23" s="29">
        <f>F23</f>
        <v>-1</v>
      </c>
      <c r="F23" s="29">
        <v>-1</v>
      </c>
      <c r="G23" s="29">
        <f>D23+E23</f>
        <v>0</v>
      </c>
    </row>
    <row r="24" spans="1:7" s="22" customFormat="1" ht="116.25" x14ac:dyDescent="0.25">
      <c r="A24" s="28" t="s">
        <v>54</v>
      </c>
      <c r="B24" s="28">
        <v>2011</v>
      </c>
      <c r="C24" s="29" t="s">
        <v>57</v>
      </c>
      <c r="D24" s="29">
        <v>3</v>
      </c>
      <c r="E24" s="29">
        <f>F24</f>
        <v>-3</v>
      </c>
      <c r="F24" s="29">
        <v>-3</v>
      </c>
      <c r="G24" s="29">
        <f>D24+E24</f>
        <v>0</v>
      </c>
    </row>
    <row r="25" spans="1:7" s="22" customFormat="1" ht="93" x14ac:dyDescent="0.25">
      <c r="A25" s="28" t="s">
        <v>54</v>
      </c>
      <c r="B25" s="28">
        <v>2013</v>
      </c>
      <c r="C25" s="29" t="s">
        <v>58</v>
      </c>
      <c r="D25" s="29">
        <v>1</v>
      </c>
      <c r="E25" s="29">
        <f>F25</f>
        <v>-1</v>
      </c>
      <c r="F25" s="29">
        <v>-1</v>
      </c>
      <c r="G25" s="29">
        <f>D25+E25</f>
        <v>0</v>
      </c>
    </row>
    <row r="26" spans="1:7" s="22" customFormat="1" ht="46.5" x14ac:dyDescent="0.25">
      <c r="A26" s="28" t="s">
        <v>59</v>
      </c>
      <c r="B26" s="28">
        <v>2002</v>
      </c>
      <c r="C26" s="29" t="s">
        <v>60</v>
      </c>
      <c r="D26" s="29">
        <v>5</v>
      </c>
      <c r="E26" s="29">
        <f t="shared" si="3"/>
        <v>-5</v>
      </c>
      <c r="F26" s="29">
        <v>-5</v>
      </c>
      <c r="G26" s="29">
        <f>D26+E26</f>
        <v>0</v>
      </c>
    </row>
    <row r="27" spans="1:7" s="22" customFormat="1" ht="75.75" customHeight="1" x14ac:dyDescent="0.25">
      <c r="A27" s="28" t="s">
        <v>30</v>
      </c>
      <c r="B27" s="28">
        <v>2002</v>
      </c>
      <c r="C27" s="29" t="s">
        <v>31</v>
      </c>
      <c r="D27" s="29">
        <v>25</v>
      </c>
      <c r="E27" s="29">
        <f t="shared" si="3"/>
        <v>-4</v>
      </c>
      <c r="F27" s="29">
        <v>-4</v>
      </c>
      <c r="G27" s="29">
        <f>D27+E27</f>
        <v>21</v>
      </c>
    </row>
    <row r="28" spans="1:7" s="22" customFormat="1" ht="46.5" x14ac:dyDescent="0.25">
      <c r="A28" s="28" t="s">
        <v>21</v>
      </c>
      <c r="B28" s="28">
        <v>2002</v>
      </c>
      <c r="C28" s="29" t="s">
        <v>61</v>
      </c>
      <c r="D28" s="29">
        <v>20</v>
      </c>
      <c r="E28" s="29">
        <f t="shared" si="3"/>
        <v>-19</v>
      </c>
      <c r="F28" s="29">
        <v>-19</v>
      </c>
      <c r="G28" s="29">
        <f t="shared" ref="G28:G29" si="7">D28+E28</f>
        <v>1</v>
      </c>
    </row>
    <row r="29" spans="1:7" ht="56.25" customHeight="1" x14ac:dyDescent="0.35">
      <c r="A29" s="25" t="s">
        <v>62</v>
      </c>
      <c r="B29" s="28">
        <v>5912</v>
      </c>
      <c r="C29" s="17" t="s">
        <v>63</v>
      </c>
      <c r="D29" s="18">
        <v>200</v>
      </c>
      <c r="E29" s="29">
        <f t="shared" si="3"/>
        <v>-150</v>
      </c>
      <c r="F29" s="30">
        <v>-150</v>
      </c>
      <c r="G29" s="29">
        <f t="shared" si="7"/>
        <v>50</v>
      </c>
    </row>
    <row r="30" spans="1:7" ht="23.25" x14ac:dyDescent="0.35">
      <c r="A30" s="25"/>
      <c r="B30" s="20" t="s">
        <v>18</v>
      </c>
      <c r="C30" s="17"/>
      <c r="D30" s="18"/>
      <c r="E30" s="21">
        <f>E22+E23+E24+E25+E26+E27+E28+E29</f>
        <v>-184</v>
      </c>
      <c r="F30" s="16">
        <f>F22+F23+F24+F25+F26+F27+F28+F29</f>
        <v>-184</v>
      </c>
      <c r="G30" s="19"/>
    </row>
    <row r="31" spans="1:7" ht="116.25" x14ac:dyDescent="0.35">
      <c r="A31" s="25">
        <v>68020502</v>
      </c>
      <c r="B31" s="28">
        <v>200109</v>
      </c>
      <c r="C31" s="35" t="s">
        <v>64</v>
      </c>
      <c r="D31" s="29">
        <v>0</v>
      </c>
      <c r="E31" s="29">
        <f>F31</f>
        <v>5</v>
      </c>
      <c r="F31" s="30">
        <v>5</v>
      </c>
      <c r="G31" s="30">
        <f>D31+E31</f>
        <v>5</v>
      </c>
    </row>
    <row r="32" spans="1:7" ht="93" x14ac:dyDescent="0.35">
      <c r="A32" s="25">
        <v>68020502</v>
      </c>
      <c r="B32" s="28">
        <v>570201</v>
      </c>
      <c r="C32" s="35" t="s">
        <v>65</v>
      </c>
      <c r="D32" s="29">
        <v>1757</v>
      </c>
      <c r="E32" s="29">
        <f>F32</f>
        <v>255</v>
      </c>
      <c r="F32" s="30">
        <v>255</v>
      </c>
      <c r="G32" s="30">
        <f>D32+E32</f>
        <v>2012</v>
      </c>
    </row>
    <row r="33" spans="1:7" ht="47.25" customHeight="1" x14ac:dyDescent="0.35">
      <c r="A33" s="25">
        <v>68021501</v>
      </c>
      <c r="B33" s="25">
        <v>570201</v>
      </c>
      <c r="C33" s="17" t="s">
        <v>17</v>
      </c>
      <c r="D33" s="18">
        <v>143.4</v>
      </c>
      <c r="E33" s="30">
        <f t="shared" ref="E33:E34" si="8">F33</f>
        <v>5.5</v>
      </c>
      <c r="F33" s="30">
        <v>5.5</v>
      </c>
      <c r="G33" s="19">
        <f>D33+E33</f>
        <v>148.9</v>
      </c>
    </row>
    <row r="34" spans="1:7" ht="23.25" x14ac:dyDescent="0.35">
      <c r="A34" s="25"/>
      <c r="B34" s="20" t="s">
        <v>13</v>
      </c>
      <c r="C34" s="17"/>
      <c r="D34" s="18"/>
      <c r="E34" s="33">
        <f t="shared" si="8"/>
        <v>265.5</v>
      </c>
      <c r="F34" s="16">
        <f>F31+F32+F33</f>
        <v>265.5</v>
      </c>
      <c r="G34" s="19"/>
    </row>
    <row r="35" spans="1:7" ht="93" x14ac:dyDescent="0.35">
      <c r="A35" s="25" t="s">
        <v>32</v>
      </c>
      <c r="B35" s="28">
        <v>203030</v>
      </c>
      <c r="C35" s="35" t="s">
        <v>66</v>
      </c>
      <c r="D35" s="29">
        <v>10</v>
      </c>
      <c r="E35" s="30">
        <f t="shared" ref="E35:E37" si="9">F35</f>
        <v>-5</v>
      </c>
      <c r="F35" s="30">
        <v>-5</v>
      </c>
      <c r="G35" s="30">
        <f t="shared" ref="G35:G37" si="10">D35+E35</f>
        <v>5</v>
      </c>
    </row>
    <row r="36" spans="1:7" ht="139.5" x14ac:dyDescent="0.35">
      <c r="A36" s="25" t="s">
        <v>23</v>
      </c>
      <c r="B36" s="28">
        <v>200530</v>
      </c>
      <c r="C36" s="17" t="s">
        <v>33</v>
      </c>
      <c r="D36" s="18">
        <v>15</v>
      </c>
      <c r="E36" s="30">
        <f t="shared" si="9"/>
        <v>-8</v>
      </c>
      <c r="F36" s="30">
        <v>-8</v>
      </c>
      <c r="G36" s="30">
        <f t="shared" si="10"/>
        <v>7</v>
      </c>
    </row>
    <row r="37" spans="1:7" ht="175.5" customHeight="1" x14ac:dyDescent="0.35">
      <c r="A37" s="25" t="s">
        <v>23</v>
      </c>
      <c r="B37" s="28">
        <v>203030</v>
      </c>
      <c r="C37" s="17" t="s">
        <v>34</v>
      </c>
      <c r="D37" s="18">
        <v>135</v>
      </c>
      <c r="E37" s="30">
        <f t="shared" si="9"/>
        <v>-7</v>
      </c>
      <c r="F37" s="30">
        <v>-7</v>
      </c>
      <c r="G37" s="19">
        <f t="shared" si="10"/>
        <v>128</v>
      </c>
    </row>
    <row r="38" spans="1:7" ht="23.25" x14ac:dyDescent="0.35">
      <c r="A38" s="25"/>
      <c r="B38" s="20" t="s">
        <v>22</v>
      </c>
      <c r="C38" s="17"/>
      <c r="D38" s="18"/>
      <c r="E38" s="33">
        <f>E35+E36+E37</f>
        <v>-20</v>
      </c>
      <c r="F38" s="16">
        <f>F35+F36+F37</f>
        <v>-20</v>
      </c>
      <c r="G38" s="19"/>
    </row>
    <row r="39" spans="1:7" ht="69.75" x14ac:dyDescent="0.35">
      <c r="A39" s="25" t="s">
        <v>35</v>
      </c>
      <c r="B39" s="28">
        <v>203030</v>
      </c>
      <c r="C39" s="17" t="s">
        <v>36</v>
      </c>
      <c r="D39" s="18">
        <v>150</v>
      </c>
      <c r="E39" s="30">
        <f>F39</f>
        <v>-66</v>
      </c>
      <c r="F39" s="30">
        <v>-66</v>
      </c>
      <c r="G39" s="19">
        <f>D39+E39</f>
        <v>84</v>
      </c>
    </row>
    <row r="40" spans="1:7" ht="23.25" x14ac:dyDescent="0.35">
      <c r="A40" s="25"/>
      <c r="B40" s="20" t="s">
        <v>24</v>
      </c>
      <c r="C40" s="17"/>
      <c r="D40" s="18"/>
      <c r="E40" s="33">
        <f>E39</f>
        <v>-66</v>
      </c>
      <c r="F40" s="16">
        <f>F39</f>
        <v>-66</v>
      </c>
      <c r="G40" s="19"/>
    </row>
    <row r="41" spans="1:7" ht="23.25" x14ac:dyDescent="0.35">
      <c r="A41" s="25"/>
      <c r="B41" s="20" t="s">
        <v>10</v>
      </c>
      <c r="C41" s="17"/>
      <c r="D41" s="18"/>
      <c r="E41" s="16">
        <f>F41</f>
        <v>18.099999999999994</v>
      </c>
      <c r="F41" s="16">
        <f>F12+F16+F21+F30+F34+F38+F40</f>
        <v>18.099999999999994</v>
      </c>
      <c r="G41" s="19"/>
    </row>
    <row r="42" spans="1:7" ht="33.75" customHeight="1" x14ac:dyDescent="0.3">
      <c r="A42" s="3"/>
      <c r="B42" s="2"/>
      <c r="C42" s="6" t="s">
        <v>37</v>
      </c>
      <c r="D42" s="6"/>
      <c r="E42" s="37" t="s">
        <v>38</v>
      </c>
      <c r="F42" s="37"/>
      <c r="G42" s="37"/>
    </row>
    <row r="43" spans="1:7" ht="18.75" customHeight="1" x14ac:dyDescent="0.3">
      <c r="A43" s="3"/>
      <c r="B43" s="2"/>
      <c r="C43" s="6"/>
      <c r="D43" s="38" t="s">
        <v>39</v>
      </c>
      <c r="E43" s="38"/>
      <c r="F43" s="38"/>
      <c r="G43" s="38"/>
    </row>
    <row r="44" spans="1:7" ht="18.75" x14ac:dyDescent="0.3">
      <c r="A44" s="3"/>
      <c r="B44" s="4" t="s">
        <v>67</v>
      </c>
      <c r="C44" s="3"/>
      <c r="D44" s="3"/>
      <c r="E44" s="3" t="s">
        <v>40</v>
      </c>
      <c r="F44" s="2"/>
      <c r="G44" s="3"/>
    </row>
    <row r="45" spans="1:7" ht="18.75" x14ac:dyDescent="0.3">
      <c r="A45" s="3"/>
      <c r="B45" s="3"/>
      <c r="C45" s="5"/>
      <c r="D45" s="5"/>
      <c r="E45" s="3"/>
      <c r="F45" s="3"/>
      <c r="G45" s="3"/>
    </row>
  </sheetData>
  <mergeCells count="3">
    <mergeCell ref="A6:B6"/>
    <mergeCell ref="E42:G42"/>
    <mergeCell ref="D43:G43"/>
  </mergeCells>
  <pageMargins left="0.7" right="0.7" top="0.75" bottom="0.75" header="0.3" footer="0.3"/>
  <pageSetup paperSize="9" scale="50" orientation="portrait" r:id="rId1"/>
  <rowBreaks count="1" manualBreakCount="1">
    <brk id="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Venituri+cheltuieli totale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2023-11-25T07:29:34Z</dcterms:modified>
</cp:coreProperties>
</file>